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0035" windowHeight="1320"/>
  </bookViews>
  <sheets>
    <sheet name="1-4 кл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3" i="1" l="1"/>
  <c r="G263" i="1"/>
  <c r="H263" i="1"/>
  <c r="I263" i="1"/>
  <c r="J263" i="1"/>
  <c r="L263" i="1"/>
  <c r="F71" i="1" l="1"/>
  <c r="G71" i="1"/>
  <c r="H71" i="1"/>
  <c r="I71" i="1"/>
  <c r="I83" i="1" s="1"/>
  <c r="J71" i="1"/>
  <c r="F82" i="1"/>
  <c r="G82" i="1"/>
  <c r="H82" i="1"/>
  <c r="H83" i="1" s="1"/>
  <c r="I82" i="1"/>
  <c r="J82" i="1"/>
  <c r="J83" i="1" s="1"/>
  <c r="F83" i="1"/>
  <c r="L83" i="1"/>
  <c r="G23" i="1"/>
  <c r="E14" i="1"/>
  <c r="E15" i="1"/>
  <c r="E16" i="1"/>
  <c r="E17" i="1"/>
  <c r="E18" i="1"/>
  <c r="E20" i="1"/>
  <c r="E21" i="1"/>
  <c r="E22" i="1"/>
  <c r="F23" i="1"/>
  <c r="H23" i="1"/>
  <c r="I23" i="1"/>
  <c r="J23" i="1"/>
  <c r="G83" i="1" l="1"/>
  <c r="F112" i="1"/>
  <c r="G112" i="1"/>
  <c r="H112" i="1"/>
  <c r="I112" i="1"/>
  <c r="J112" i="1"/>
  <c r="A113" i="1"/>
  <c r="B113" i="1"/>
  <c r="F120" i="1"/>
  <c r="G120" i="1"/>
  <c r="H120" i="1"/>
  <c r="I120" i="1"/>
  <c r="J120" i="1"/>
  <c r="A121" i="1"/>
  <c r="B121" i="1"/>
  <c r="G121" i="1"/>
  <c r="L121" i="1"/>
  <c r="F129" i="1"/>
  <c r="G129" i="1"/>
  <c r="H129" i="1"/>
  <c r="I129" i="1"/>
  <c r="J129" i="1"/>
  <c r="L129" i="1"/>
  <c r="A130" i="1"/>
  <c r="B130" i="1"/>
  <c r="F139" i="1"/>
  <c r="G139" i="1"/>
  <c r="H139" i="1"/>
  <c r="I139" i="1"/>
  <c r="J139" i="1"/>
  <c r="J140" i="1" s="1"/>
  <c r="L139" i="1"/>
  <c r="L140" i="1" s="1"/>
  <c r="A140" i="1"/>
  <c r="B140" i="1"/>
  <c r="F140" i="1"/>
  <c r="G140" i="1"/>
  <c r="H140" i="1"/>
  <c r="I140" i="1"/>
  <c r="F148" i="1"/>
  <c r="G148" i="1"/>
  <c r="H148" i="1"/>
  <c r="I148" i="1"/>
  <c r="J148" i="1"/>
  <c r="L148" i="1"/>
  <c r="A149" i="1"/>
  <c r="B149" i="1"/>
  <c r="F158" i="1"/>
  <c r="G158" i="1"/>
  <c r="H158" i="1"/>
  <c r="H159" i="1" s="1"/>
  <c r="I158" i="1"/>
  <c r="J158" i="1"/>
  <c r="L158" i="1"/>
  <c r="A159" i="1"/>
  <c r="B159" i="1"/>
  <c r="F159" i="1"/>
  <c r="G159" i="1"/>
  <c r="I159" i="1"/>
  <c r="J159" i="1"/>
  <c r="F167" i="1"/>
  <c r="G167" i="1"/>
  <c r="H167" i="1"/>
  <c r="I167" i="1"/>
  <c r="J167" i="1"/>
  <c r="L167" i="1"/>
  <c r="A168" i="1"/>
  <c r="B168" i="1"/>
  <c r="F177" i="1"/>
  <c r="G177" i="1"/>
  <c r="H177" i="1"/>
  <c r="I177" i="1"/>
  <c r="J177" i="1"/>
  <c r="L177" i="1"/>
  <c r="L178" i="1" s="1"/>
  <c r="A178" i="1"/>
  <c r="B178" i="1"/>
  <c r="F178" i="1"/>
  <c r="F186" i="1"/>
  <c r="G186" i="1"/>
  <c r="H186" i="1"/>
  <c r="I186" i="1"/>
  <c r="J186" i="1"/>
  <c r="L186" i="1"/>
  <c r="A187" i="1"/>
  <c r="B187" i="1"/>
  <c r="F196" i="1"/>
  <c r="G196" i="1"/>
  <c r="H196" i="1"/>
  <c r="I196" i="1"/>
  <c r="I197" i="1" s="1"/>
  <c r="J196" i="1"/>
  <c r="L196" i="1"/>
  <c r="A197" i="1"/>
  <c r="B197" i="1"/>
  <c r="F197" i="1"/>
  <c r="G197" i="1"/>
  <c r="H197" i="1"/>
  <c r="J197" i="1"/>
  <c r="J178" i="1" l="1"/>
  <c r="H121" i="1"/>
  <c r="I121" i="1"/>
  <c r="H178" i="1"/>
  <c r="I178" i="1"/>
  <c r="J121" i="1"/>
  <c r="L197" i="1"/>
  <c r="G178" i="1"/>
  <c r="L159" i="1"/>
  <c r="F121" i="1"/>
  <c r="B281" i="1" l="1"/>
  <c r="A281" i="1"/>
  <c r="L280" i="1"/>
  <c r="J280" i="1"/>
  <c r="I280" i="1"/>
  <c r="H280" i="1"/>
  <c r="G280" i="1"/>
  <c r="F280" i="1"/>
  <c r="B272" i="1"/>
  <c r="L271" i="1"/>
  <c r="J271" i="1"/>
  <c r="I271" i="1"/>
  <c r="H271" i="1"/>
  <c r="G271" i="1"/>
  <c r="F271" i="1"/>
  <c r="B264" i="1"/>
  <c r="A264" i="1"/>
  <c r="B254" i="1"/>
  <c r="L253" i="1"/>
  <c r="L264" i="1" s="1"/>
  <c r="J253" i="1"/>
  <c r="J264" i="1" s="1"/>
  <c r="I253" i="1"/>
  <c r="I264" i="1" s="1"/>
  <c r="H253" i="1"/>
  <c r="H264" i="1" s="1"/>
  <c r="G253" i="1"/>
  <c r="G264" i="1" s="1"/>
  <c r="F253" i="1"/>
  <c r="F264" i="1" s="1"/>
  <c r="B246" i="1"/>
  <c r="A246" i="1"/>
  <c r="L245" i="1"/>
  <c r="J245" i="1"/>
  <c r="I245" i="1"/>
  <c r="H245" i="1"/>
  <c r="G245" i="1"/>
  <c r="F245" i="1"/>
  <c r="B238" i="1"/>
  <c r="B230" i="1"/>
  <c r="A230" i="1"/>
  <c r="L229" i="1"/>
  <c r="J229" i="1"/>
  <c r="I229" i="1"/>
  <c r="H229" i="1"/>
  <c r="G229" i="1"/>
  <c r="F229" i="1"/>
  <c r="B222" i="1"/>
  <c r="B215" i="1"/>
  <c r="A215" i="1"/>
  <c r="L214" i="1"/>
  <c r="J214" i="1"/>
  <c r="I214" i="1"/>
  <c r="H214" i="1"/>
  <c r="G214" i="1"/>
  <c r="F214" i="1"/>
  <c r="B206" i="1"/>
  <c r="A206" i="1"/>
  <c r="L205" i="1"/>
  <c r="J205" i="1"/>
  <c r="I205" i="1"/>
  <c r="H205" i="1"/>
  <c r="G205" i="1"/>
  <c r="F205" i="1"/>
  <c r="H215" i="1" l="1"/>
  <c r="G215" i="1"/>
  <c r="I215" i="1"/>
  <c r="G230" i="1"/>
  <c r="J215" i="1"/>
  <c r="F215" i="1"/>
  <c r="F230" i="1"/>
  <c r="G246" i="1"/>
  <c r="F281" i="1"/>
  <c r="L230" i="1"/>
  <c r="H230" i="1"/>
  <c r="I246" i="1"/>
  <c r="J230" i="1"/>
  <c r="L246" i="1"/>
  <c r="J246" i="1"/>
  <c r="I281" i="1"/>
  <c r="I230" i="1"/>
  <c r="G281" i="1"/>
  <c r="F246" i="1"/>
  <c r="H281" i="1"/>
  <c r="L215" i="1"/>
  <c r="H246" i="1"/>
  <c r="J281" i="1"/>
  <c r="L281" i="1"/>
  <c r="L104" i="1"/>
  <c r="L63" i="1"/>
  <c r="L43" i="1"/>
  <c r="L24" i="1"/>
  <c r="L198" i="1" l="1"/>
  <c r="B104" i="1"/>
  <c r="A104" i="1"/>
  <c r="J103" i="1"/>
  <c r="I103" i="1"/>
  <c r="H103" i="1"/>
  <c r="G103" i="1"/>
  <c r="F103" i="1"/>
  <c r="B93" i="1"/>
  <c r="A93" i="1"/>
  <c r="J92" i="1"/>
  <c r="I92" i="1"/>
  <c r="H92" i="1"/>
  <c r="G92" i="1"/>
  <c r="F92" i="1"/>
  <c r="B83" i="1"/>
  <c r="A83" i="1"/>
  <c r="B72" i="1"/>
  <c r="A72" i="1"/>
  <c r="B63" i="1"/>
  <c r="A63" i="1"/>
  <c r="J62" i="1"/>
  <c r="I62" i="1"/>
  <c r="H62" i="1"/>
  <c r="G62" i="1"/>
  <c r="F62" i="1"/>
  <c r="B53" i="1"/>
  <c r="A53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13" i="1"/>
  <c r="H13" i="1"/>
  <c r="I13" i="1"/>
  <c r="J13" i="1"/>
  <c r="F13" i="1"/>
  <c r="F104" i="1" l="1"/>
  <c r="H104" i="1"/>
  <c r="J104" i="1"/>
  <c r="G104" i="1"/>
  <c r="I104" i="1"/>
  <c r="J43" i="1"/>
  <c r="H63" i="1"/>
  <c r="J63" i="1"/>
  <c r="I63" i="1"/>
  <c r="F63" i="1"/>
  <c r="G63" i="1"/>
  <c r="I43" i="1"/>
  <c r="H43" i="1"/>
  <c r="G43" i="1"/>
  <c r="F43" i="1"/>
  <c r="I24" i="1"/>
  <c r="F24" i="1"/>
  <c r="J24" i="1"/>
  <c r="H24" i="1"/>
  <c r="G24" i="1"/>
  <c r="J198" i="1" l="1"/>
  <c r="I198" i="1"/>
  <c r="H198" i="1"/>
  <c r="G198" i="1"/>
  <c r="F198" i="1"/>
</calcChain>
</file>

<file path=xl/sharedStrings.xml><?xml version="1.0" encoding="utf-8"?>
<sst xmlns="http://schemas.openxmlformats.org/spreadsheetml/2006/main" count="556" uniqueCount="194">
  <si>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</si>
  <si>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</si>
  <si>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</si>
  <si>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</si>
  <si>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</si>
  <si>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</si>
  <si>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</si>
  <si>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</si>
  <si>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</si>
  <si>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</si>
  <si>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</si>
  <si>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</si>
  <si>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</si>
  <si>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</si>
  <si>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</si>
  <si>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</si>
  <si>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</si>
  <si>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</si>
  <si>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</si>
  <si>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</si>
  <si>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</si>
  <si>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</si>
  <si>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</si>
  <si>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</si>
  <si>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</si>
  <si>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</si>
  <si>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</si>
  <si>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</si>
  <si>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</si>
  <si>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</si>
  <si>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</si>
  <si>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</si>
  <si>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</si>
  <si>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</si>
  <si>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</si>
  <si>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</si>
  <si>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</si>
  <si>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1-4 классы</t>
  </si>
  <si>
    <t>Чай с сахаром</t>
  </si>
  <si>
    <t>Каша гречневая рассыпчатая</t>
  </si>
  <si>
    <t xml:space="preserve"> Типовое меню приготавливаемых блюд</t>
  </si>
  <si>
    <t>Цена, руб.</t>
  </si>
  <si>
    <t>Компот из свежих яблок</t>
  </si>
  <si>
    <t>Напиток из плодов шиповника</t>
  </si>
  <si>
    <t>1</t>
  </si>
  <si>
    <t>Пюре картофельное</t>
  </si>
  <si>
    <t>Огурцы соленые</t>
  </si>
  <si>
    <t>МАОУ "СОШ № 2"</t>
  </si>
  <si>
    <t xml:space="preserve">Директор </t>
  </si>
  <si>
    <t>Исупова Е.В.</t>
  </si>
  <si>
    <t>Каша рисовая молочная жидкая с маслом сливочным</t>
  </si>
  <si>
    <t>235,05</t>
  </si>
  <si>
    <t>Бутерброд с сыром</t>
  </si>
  <si>
    <t>Чай с сахаром_@</t>
  </si>
  <si>
    <t>Хлеб пшеничный.</t>
  </si>
  <si>
    <t>Салат из белокочанной капусты с морковью с маслом растительным</t>
  </si>
  <si>
    <t>Соус томатный</t>
  </si>
  <si>
    <t>Макаронные изделия отварные с маслом</t>
  </si>
  <si>
    <t>Чай с лимоном_@</t>
  </si>
  <si>
    <t>Хлеб ржаной</t>
  </si>
  <si>
    <t>Омлет запеченный или паровой</t>
  </si>
  <si>
    <t>Маффин ванильный®</t>
  </si>
  <si>
    <t>Хлеб пшеничный</t>
  </si>
  <si>
    <t>891</t>
  </si>
  <si>
    <t>806,13</t>
  </si>
  <si>
    <t>686</t>
  </si>
  <si>
    <t>897</t>
  </si>
  <si>
    <t>1 148</t>
  </si>
  <si>
    <t>Борщ с капустой, картофелем и сметаной</t>
  </si>
  <si>
    <t>Плов со свининой _@</t>
  </si>
  <si>
    <t>Компот из смеси сухофруктов</t>
  </si>
  <si>
    <t>1 006</t>
  </si>
  <si>
    <t>1 021</t>
  </si>
  <si>
    <t>1 018</t>
  </si>
  <si>
    <t>928</t>
  </si>
  <si>
    <t>Шницель из птицы</t>
  </si>
  <si>
    <t>Соус сметанный с томатом</t>
  </si>
  <si>
    <t>1 060</t>
  </si>
  <si>
    <t>1 188</t>
  </si>
  <si>
    <t>600,01</t>
  </si>
  <si>
    <t>516</t>
  </si>
  <si>
    <t>Салат из свеклы отварной</t>
  </si>
  <si>
    <t>Рассольник ленинградский со сметаной</t>
  </si>
  <si>
    <t>Котлета Деревенская.</t>
  </si>
  <si>
    <t>Мясо кур отварное (для первых блюд)</t>
  </si>
  <si>
    <t>5,01</t>
  </si>
  <si>
    <t>1 030</t>
  </si>
  <si>
    <t>661,06</t>
  </si>
  <si>
    <t>998</t>
  </si>
  <si>
    <t>705</t>
  </si>
  <si>
    <t>1 052</t>
  </si>
  <si>
    <t>1 126</t>
  </si>
  <si>
    <t>Каша ячневая молочная жидкая с маслом сливочным</t>
  </si>
  <si>
    <t>Маффин шоколадный ®</t>
  </si>
  <si>
    <t>1 111</t>
  </si>
  <si>
    <t>450,02</t>
  </si>
  <si>
    <t>Икра кабачковая пром.производства</t>
  </si>
  <si>
    <t>Щи из свежей капусты с картофелем со сметаной</t>
  </si>
  <si>
    <t>Фрикасе из мяса птицы со сметанным соусом_@</t>
  </si>
  <si>
    <t>Рис припущенный</t>
  </si>
  <si>
    <t>813</t>
  </si>
  <si>
    <t>124</t>
  </si>
  <si>
    <t>1 296,01</t>
  </si>
  <si>
    <t>512</t>
  </si>
  <si>
    <t>912</t>
  </si>
  <si>
    <t>Котлета из мяса кур</t>
  </si>
  <si>
    <t>1 150</t>
  </si>
  <si>
    <t xml:space="preserve">хлеб </t>
  </si>
  <si>
    <t>Суп лапша на курином бульоне /филе/</t>
  </si>
  <si>
    <t>Тефтели мясные с луком с соусом красным</t>
  </si>
  <si>
    <t>818</t>
  </si>
  <si>
    <t>1 015,09</t>
  </si>
  <si>
    <t>907,01</t>
  </si>
  <si>
    <t>995</t>
  </si>
  <si>
    <t>Суп картофельный с бобовыми</t>
  </si>
  <si>
    <t>Компот из ягод</t>
  </si>
  <si>
    <t>Гренки из пшеничного хлеба</t>
  </si>
  <si>
    <t>139</t>
  </si>
  <si>
    <t>917,02</t>
  </si>
  <si>
    <t>943</t>
  </si>
  <si>
    <t>Пудинг творожно-манный</t>
  </si>
  <si>
    <t>Молоко сгущенное</t>
  </si>
  <si>
    <t>Яблоки свежие</t>
  </si>
  <si>
    <t>22,47</t>
  </si>
  <si>
    <t>2,37</t>
  </si>
  <si>
    <t>2,14</t>
  </si>
  <si>
    <t>0,48</t>
  </si>
  <si>
    <t>14,32</t>
  </si>
  <si>
    <t>16</t>
  </si>
  <si>
    <t>16,66</t>
  </si>
  <si>
    <t>11,76</t>
  </si>
  <si>
    <t>24,02</t>
  </si>
  <si>
    <t>316,7</t>
  </si>
  <si>
    <t>96,3</t>
  </si>
  <si>
    <t>63,8</t>
  </si>
  <si>
    <t>56,8</t>
  </si>
  <si>
    <t>88</t>
  </si>
  <si>
    <t>1 073</t>
  </si>
  <si>
    <t>902</t>
  </si>
  <si>
    <t>976</t>
  </si>
  <si>
    <t>56,78</t>
  </si>
  <si>
    <t>7,86</t>
  </si>
  <si>
    <t>3,41</t>
  </si>
  <si>
    <t>2,07</t>
  </si>
  <si>
    <t>24,88</t>
  </si>
  <si>
    <t>Суп-лапша на курином бульоне</t>
  </si>
  <si>
    <t>Птица запеченная</t>
  </si>
  <si>
    <t>1 015</t>
  </si>
  <si>
    <t>1 237</t>
  </si>
  <si>
    <t>Тефтели мясные с луком</t>
  </si>
  <si>
    <t>12,1</t>
  </si>
  <si>
    <t>0,12</t>
  </si>
  <si>
    <t>10,57</t>
  </si>
  <si>
    <t>0,06</t>
  </si>
  <si>
    <t>1,61</t>
  </si>
  <si>
    <t>1,28</t>
  </si>
  <si>
    <t>9</t>
  </si>
  <si>
    <t>4</t>
  </si>
  <si>
    <t>7</t>
  </si>
  <si>
    <t>8,41</t>
  </si>
  <si>
    <t>1,16</t>
  </si>
  <si>
    <t>55,1</t>
  </si>
  <si>
    <t>15,16</t>
  </si>
  <si>
    <t>12,5</t>
  </si>
  <si>
    <t>7,28</t>
  </si>
  <si>
    <t>191,3</t>
  </si>
  <si>
    <t>11,1</t>
  </si>
  <si>
    <t>322,5</t>
  </si>
  <si>
    <t>59,9</t>
  </si>
  <si>
    <t>42,6</t>
  </si>
  <si>
    <t>38,9</t>
  </si>
  <si>
    <t>907</t>
  </si>
  <si>
    <t>58,17</t>
  </si>
  <si>
    <t>2,71</t>
  </si>
  <si>
    <t>22,03</t>
  </si>
  <si>
    <t>7,62</t>
  </si>
  <si>
    <t>2,36</t>
  </si>
  <si>
    <t>2,11</t>
  </si>
  <si>
    <t>Горошек зеленый консервированный</t>
  </si>
  <si>
    <t>Плов с мясом птицы_@</t>
  </si>
  <si>
    <t>811</t>
  </si>
  <si>
    <t>1 020</t>
  </si>
  <si>
    <t>Суп с крупой пшенной "Волна" со сметаной</t>
  </si>
  <si>
    <t>Биточек куриный_@.</t>
  </si>
  <si>
    <t>1 308,17</t>
  </si>
  <si>
    <t>14 539,27</t>
  </si>
  <si>
    <t>Каша пшеничная молочная с маслом сливочным</t>
  </si>
  <si>
    <t>Слойка с вишней_@</t>
  </si>
  <si>
    <t>851</t>
  </si>
  <si>
    <t>1 870</t>
  </si>
  <si>
    <t>Салат из отварной свеклы с сыром</t>
  </si>
  <si>
    <t>Гуляш из мяса свинины_@</t>
  </si>
  <si>
    <t>1 157</t>
  </si>
  <si>
    <t>437,06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</si>
</sst>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1C1C1C"/>
      </left>
      <right style="medium">
        <color rgb="FF1C1C1C"/>
      </right>
      <top/>
      <bottom style="medium">
        <color rgb="FF1C1C1C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1C1C1C"/>
      </left>
      <right style="thin">
        <color rgb="FF1C1C1C"/>
      </right>
      <top style="thick">
        <color rgb="FF1C1C1C"/>
      </top>
      <bottom style="thin">
        <color rgb="FF1C1C1C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0" xfId="0" applyFont="1" applyFill="1"/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0" xfId="0" applyNumberFormat="1" applyFont="1" applyBorder="1" applyAlignment="1">
      <alignment horizontal="center"/>
    </xf>
    <xf numFmtId="2" fontId="2" fillId="0" borderId="0" xfId="0" applyNumberFormat="1" applyFont="1"/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3" xfId="0" applyFont="1" applyFill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164" fontId="2" fillId="2" borderId="2" xfId="1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0" fillId="0" borderId="26" xfId="0" applyBorder="1"/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>
      <alignment vertical="top" wrapText="1"/>
    </xf>
    <xf numFmtId="0" fontId="12" fillId="2" borderId="25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0" fillId="0" borderId="2" xfId="0" applyFill="1" applyBorder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76;&#1083;&#1103;%20&#1089;&#1072;&#1081;&#1090;&#1072;%20&#1055;&#1077;&#1088;&#1074;&#1086;&#1091;&#1088;&#1072;&#1083;&#1100;&#1089;&#1082;%201-4%20&#1082;&#1083;&#1072;&#1089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1">
          <cell r="G11" t="str">
            <v>Салат из белокочанной капусты с морковью с маслом растительным</v>
          </cell>
        </row>
        <row r="12">
          <cell r="G12" t="str">
            <v>Суп картофельный с бобовыми</v>
          </cell>
        </row>
        <row r="13">
          <cell r="G13" t="str">
            <v>Биточек куриный_@.</v>
          </cell>
        </row>
        <row r="14">
          <cell r="G14" t="str">
            <v>Макаронные изделия отварные с маслом</v>
          </cell>
        </row>
        <row r="15">
          <cell r="G15" t="str">
            <v>Чай с лимоном_@</v>
          </cell>
        </row>
        <row r="17">
          <cell r="G17" t="str">
            <v>Хлеб ржаной</v>
          </cell>
        </row>
        <row r="18">
          <cell r="G18" t="str">
            <v>Гренки из пшеничного хлеба</v>
          </cell>
        </row>
        <row r="19">
          <cell r="G19" t="str">
            <v>Соус томатный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2"/>
  <sheetViews>
    <sheetView tabSelected="1" workbookViewId="0">
      <pane xSplit="4" ySplit="5" topLeftCell="E262" activePane="bottomRight" state="frozen"/>
      <selection pane="topRight" activeCell="E1" sqref="E1"/>
      <selection pane="bottomLeft" activeCell="A6" sqref="A6"/>
      <selection pane="bottomRight" activeCell="L272" sqref="L272:L27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9.28515625" style="2" customWidth="1"/>
    <col min="9" max="9" width="8" style="2" customWidth="1"/>
    <col min="10" max="10" width="8.140625" style="2" customWidth="1"/>
    <col min="11" max="11" width="10" style="2" customWidth="1"/>
    <col min="12" max="12" width="11.85546875" style="2" bestFit="1" customWidth="1"/>
    <col min="13" max="16384" width="9.140625" style="2"/>
  </cols>
  <sheetData>
    <row r="1" spans="1:16" ht="15" x14ac:dyDescent="0.25">
      <c r="A1" s="1" t="s">
        <v>6</v>
      </c>
      <c r="C1" s="74" t="s">
        <v>47</v>
      </c>
      <c r="D1" s="75"/>
      <c r="E1" s="75"/>
      <c r="F1" s="12" t="s">
        <v>14</v>
      </c>
      <c r="G1" s="2" t="s">
        <v>15</v>
      </c>
      <c r="H1" s="76" t="s">
        <v>48</v>
      </c>
      <c r="I1" s="76"/>
      <c r="J1" s="76"/>
      <c r="K1" s="76"/>
    </row>
    <row r="2" spans="1:16" ht="18" x14ac:dyDescent="0.2">
      <c r="A2" s="35" t="s">
        <v>40</v>
      </c>
      <c r="C2" s="2"/>
      <c r="G2" s="2" t="s">
        <v>16</v>
      </c>
      <c r="H2" s="76" t="s">
        <v>49</v>
      </c>
      <c r="I2" s="76"/>
      <c r="J2" s="76"/>
      <c r="K2" s="76"/>
    </row>
    <row r="3" spans="1:16" ht="17.25" customHeight="1" x14ac:dyDescent="0.2">
      <c r="A3" s="4" t="s">
        <v>7</v>
      </c>
      <c r="C3" s="2"/>
      <c r="D3" s="3"/>
      <c r="E3" s="38" t="s">
        <v>37</v>
      </c>
      <c r="G3" s="2" t="s">
        <v>17</v>
      </c>
      <c r="H3" s="48">
        <v>26</v>
      </c>
      <c r="I3" s="48">
        <v>1</v>
      </c>
      <c r="J3" s="49">
        <v>2026</v>
      </c>
      <c r="K3" s="50"/>
    </row>
    <row r="4" spans="1:16" ht="13.5" thickBot="1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6" ht="34.5" thickBot="1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41</v>
      </c>
    </row>
    <row r="6" spans="1:16" ht="15" x14ac:dyDescent="0.25">
      <c r="A6" s="20">
        <v>1</v>
      </c>
      <c r="B6" s="21">
        <v>1</v>
      </c>
      <c r="C6" s="22" t="s">
        <v>18</v>
      </c>
      <c r="D6" s="5" t="s">
        <v>19</v>
      </c>
      <c r="E6" s="39" t="s">
        <v>50</v>
      </c>
      <c r="F6" s="40">
        <v>210</v>
      </c>
      <c r="G6" s="40">
        <v>5.9</v>
      </c>
      <c r="H6" s="40">
        <v>6</v>
      </c>
      <c r="I6" s="40">
        <v>33.270000000000003</v>
      </c>
      <c r="J6" s="40">
        <v>205.4</v>
      </c>
      <c r="K6" s="41">
        <v>235.05</v>
      </c>
      <c r="L6" s="40">
        <v>43.31</v>
      </c>
    </row>
    <row r="7" spans="1:16" ht="15" x14ac:dyDescent="0.25">
      <c r="A7" s="23"/>
      <c r="B7" s="15"/>
      <c r="C7" s="11"/>
      <c r="D7" s="6"/>
      <c r="E7" s="42" t="s">
        <v>52</v>
      </c>
      <c r="F7" s="43">
        <v>50</v>
      </c>
      <c r="G7" s="43">
        <v>6.98</v>
      </c>
      <c r="H7" s="43">
        <v>6</v>
      </c>
      <c r="I7" s="43">
        <v>17.14</v>
      </c>
      <c r="J7" s="43">
        <v>147.80000000000001</v>
      </c>
      <c r="K7" s="44">
        <v>810</v>
      </c>
      <c r="L7" s="43">
        <v>44.43</v>
      </c>
    </row>
    <row r="8" spans="1:16" ht="15" x14ac:dyDescent="0.25">
      <c r="A8" s="23"/>
      <c r="B8" s="15"/>
      <c r="C8" s="11"/>
      <c r="D8" s="7" t="s">
        <v>20</v>
      </c>
      <c r="E8" s="42" t="s">
        <v>53</v>
      </c>
      <c r="F8" s="43">
        <v>200</v>
      </c>
      <c r="G8" s="43">
        <v>0.2</v>
      </c>
      <c r="H8" s="43"/>
      <c r="I8" s="43">
        <v>6.5</v>
      </c>
      <c r="J8" s="43">
        <v>26.8</v>
      </c>
      <c r="K8" s="44">
        <v>14539.27</v>
      </c>
      <c r="L8" s="43">
        <v>3.13</v>
      </c>
      <c r="P8" s="51"/>
    </row>
    <row r="9" spans="1:16" ht="15" x14ac:dyDescent="0.25">
      <c r="A9" s="23"/>
      <c r="B9" s="15"/>
      <c r="C9" s="11"/>
      <c r="D9" s="7" t="s">
        <v>21</v>
      </c>
      <c r="E9" s="42" t="s">
        <v>54</v>
      </c>
      <c r="F9" s="43">
        <v>20</v>
      </c>
      <c r="G9" s="43">
        <v>1.62</v>
      </c>
      <c r="H9" s="43"/>
      <c r="I9" s="43">
        <v>9.76</v>
      </c>
      <c r="J9" s="43">
        <v>48.4</v>
      </c>
      <c r="K9" s="44">
        <v>894.01</v>
      </c>
      <c r="L9" s="43">
        <v>4.13</v>
      </c>
    </row>
    <row r="10" spans="1:16" ht="15" x14ac:dyDescent="0.25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6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6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6" ht="15" x14ac:dyDescent="0.25">
      <c r="A13" s="24"/>
      <c r="B13" s="17"/>
      <c r="C13" s="8"/>
      <c r="D13" s="18" t="s">
        <v>31</v>
      </c>
      <c r="E13" s="9"/>
      <c r="F13" s="19">
        <f>SUM(F6:F12)</f>
        <v>480</v>
      </c>
      <c r="G13" s="19">
        <f t="shared" ref="G13:J13" si="0">SUM(G6:G12)</f>
        <v>14.7</v>
      </c>
      <c r="H13" s="19">
        <f t="shared" si="0"/>
        <v>12</v>
      </c>
      <c r="I13" s="19">
        <f t="shared" si="0"/>
        <v>66.67</v>
      </c>
      <c r="J13" s="19">
        <f t="shared" si="0"/>
        <v>428.40000000000003</v>
      </c>
      <c r="K13" s="25"/>
      <c r="L13" s="19">
        <v>95</v>
      </c>
    </row>
    <row r="14" spans="1:16" ht="15" customHeight="1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 t="str">
        <f>[1]TDSheet!G11</f>
        <v>Салат из белокочанной капусты с морковью с маслом растительным</v>
      </c>
      <c r="F14" s="43">
        <v>60</v>
      </c>
      <c r="G14" s="43">
        <v>1.05</v>
      </c>
      <c r="H14" s="43">
        <v>3</v>
      </c>
      <c r="I14" s="43">
        <v>5.95</v>
      </c>
      <c r="J14" s="43">
        <v>56.2</v>
      </c>
      <c r="K14" s="44">
        <v>818</v>
      </c>
      <c r="L14" s="43">
        <v>9.0500000000000007</v>
      </c>
    </row>
    <row r="15" spans="1:16" ht="15" x14ac:dyDescent="0.25">
      <c r="A15" s="23"/>
      <c r="B15" s="15"/>
      <c r="C15" s="11"/>
      <c r="D15" s="7" t="s">
        <v>25</v>
      </c>
      <c r="E15" s="42" t="str">
        <f>[1]TDSheet!G12</f>
        <v>Суп картофельный с бобовыми</v>
      </c>
      <c r="F15" s="52">
        <v>200</v>
      </c>
      <c r="G15" s="43">
        <v>4.7</v>
      </c>
      <c r="H15" s="43">
        <v>4</v>
      </c>
      <c r="I15" s="43">
        <v>17.18</v>
      </c>
      <c r="J15" s="43">
        <v>133.30000000000001</v>
      </c>
      <c r="K15" s="44">
        <v>139</v>
      </c>
      <c r="L15" s="43">
        <v>12.56</v>
      </c>
    </row>
    <row r="16" spans="1:16" ht="15" x14ac:dyDescent="0.25">
      <c r="A16" s="23"/>
      <c r="B16" s="15"/>
      <c r="C16" s="11"/>
      <c r="D16" s="7" t="s">
        <v>26</v>
      </c>
      <c r="E16" s="42" t="str">
        <f>[1]TDSheet!G13</f>
        <v>Биточек куриный_@.</v>
      </c>
      <c r="F16" s="43">
        <v>90</v>
      </c>
      <c r="G16" s="43">
        <v>15.07</v>
      </c>
      <c r="H16" s="43">
        <v>17</v>
      </c>
      <c r="I16" s="43">
        <v>7.2</v>
      </c>
      <c r="J16" s="43">
        <v>175.7</v>
      </c>
      <c r="K16" s="44">
        <v>1308.17</v>
      </c>
      <c r="L16" s="43">
        <v>70.75</v>
      </c>
    </row>
    <row r="17" spans="1:12" ht="15" x14ac:dyDescent="0.25">
      <c r="A17" s="23"/>
      <c r="B17" s="15"/>
      <c r="C17" s="11"/>
      <c r="D17" s="7" t="s">
        <v>27</v>
      </c>
      <c r="E17" s="42" t="str">
        <f>[1]TDSheet!G14</f>
        <v>Макаронные изделия отварные с маслом</v>
      </c>
      <c r="F17" s="43">
        <v>150</v>
      </c>
      <c r="G17" s="43">
        <v>6.34</v>
      </c>
      <c r="H17" s="43">
        <v>4</v>
      </c>
      <c r="I17" s="43">
        <v>37.869999999999997</v>
      </c>
      <c r="J17" s="43">
        <v>218.5</v>
      </c>
      <c r="K17" s="44">
        <v>516</v>
      </c>
      <c r="L17" s="43">
        <v>15.64</v>
      </c>
    </row>
    <row r="18" spans="1:12" ht="15" x14ac:dyDescent="0.25">
      <c r="A18" s="23"/>
      <c r="B18" s="15"/>
      <c r="C18" s="11"/>
      <c r="D18" s="7" t="s">
        <v>28</v>
      </c>
      <c r="E18" s="42" t="str">
        <f>[1]TDSheet!G15</f>
        <v>Чай с лимоном_@</v>
      </c>
      <c r="F18" s="43">
        <v>200</v>
      </c>
      <c r="G18" s="43">
        <v>0.06</v>
      </c>
      <c r="H18" s="43"/>
      <c r="I18" s="43">
        <v>15.16</v>
      </c>
      <c r="J18" s="43">
        <v>59.9</v>
      </c>
      <c r="K18" s="44">
        <v>686</v>
      </c>
      <c r="L18" s="43">
        <v>5.87</v>
      </c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.75" thickBot="1" x14ac:dyDescent="0.3">
      <c r="A20" s="23"/>
      <c r="B20" s="15"/>
      <c r="C20" s="11"/>
      <c r="D20" s="7" t="s">
        <v>30</v>
      </c>
      <c r="E20" s="61" t="str">
        <f>[1]TDSheet!G17</f>
        <v>Хлеб ржаной</v>
      </c>
      <c r="F20" s="43">
        <v>20</v>
      </c>
      <c r="G20" s="43">
        <v>1.7</v>
      </c>
      <c r="H20" s="43">
        <v>1</v>
      </c>
      <c r="I20" s="43">
        <v>9.6999999999999993</v>
      </c>
      <c r="J20" s="43">
        <v>51.8</v>
      </c>
      <c r="K20" s="44">
        <v>1148</v>
      </c>
      <c r="L20" s="43">
        <v>2.1800000000000002</v>
      </c>
    </row>
    <row r="21" spans="1:12" ht="15" x14ac:dyDescent="0.25">
      <c r="A21" s="23"/>
      <c r="B21" s="15"/>
      <c r="C21" s="11"/>
      <c r="D21" s="6"/>
      <c r="E21" s="42" t="str">
        <f>[1]TDSheet!G18</f>
        <v>Гренки из пшеничного хлеба</v>
      </c>
      <c r="F21" s="43">
        <v>20</v>
      </c>
      <c r="G21" s="43">
        <v>2.59</v>
      </c>
      <c r="H21" s="43"/>
      <c r="I21" s="43">
        <v>15.62</v>
      </c>
      <c r="J21" s="43">
        <v>80</v>
      </c>
      <c r="K21" s="44">
        <v>943</v>
      </c>
      <c r="L21" s="43">
        <v>3.87</v>
      </c>
    </row>
    <row r="22" spans="1:12" ht="15" x14ac:dyDescent="0.25">
      <c r="A22" s="23"/>
      <c r="B22" s="15"/>
      <c r="C22" s="11"/>
      <c r="D22" s="6"/>
      <c r="E22" s="42" t="str">
        <f>[1]TDSheet!G19</f>
        <v>Соус томатный</v>
      </c>
      <c r="F22" s="43">
        <v>20</v>
      </c>
      <c r="G22" s="43">
        <v>0.12</v>
      </c>
      <c r="H22" s="43">
        <v>4</v>
      </c>
      <c r="I22" s="43">
        <v>1.1599999999999999</v>
      </c>
      <c r="J22" s="43">
        <v>11.1</v>
      </c>
      <c r="K22" s="44">
        <v>1126</v>
      </c>
      <c r="L22" s="43">
        <v>2.08</v>
      </c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760</v>
      </c>
      <c r="G23" s="19">
        <f t="shared" ref="G23:J23" si="1">SUM(G14:G22)</f>
        <v>31.63</v>
      </c>
      <c r="H23" s="19">
        <f t="shared" si="1"/>
        <v>33</v>
      </c>
      <c r="I23" s="19">
        <f t="shared" si="1"/>
        <v>109.83999999999999</v>
      </c>
      <c r="J23" s="19">
        <f t="shared" si="1"/>
        <v>786.5</v>
      </c>
      <c r="K23" s="25"/>
      <c r="L23" s="19">
        <v>122</v>
      </c>
    </row>
    <row r="24" spans="1:12" ht="15.75" thickBot="1" x14ac:dyDescent="0.25">
      <c r="A24" s="29">
        <f>A6</f>
        <v>1</v>
      </c>
      <c r="B24" s="30">
        <f>B6</f>
        <v>1</v>
      </c>
      <c r="C24" s="72" t="s">
        <v>4</v>
      </c>
      <c r="D24" s="73"/>
      <c r="E24" s="70"/>
      <c r="F24" s="32">
        <f>F13+F23</f>
        <v>1240</v>
      </c>
      <c r="G24" s="32">
        <f t="shared" ref="G24:J24" si="2">G13+G23</f>
        <v>46.33</v>
      </c>
      <c r="H24" s="32">
        <f t="shared" si="2"/>
        <v>45</v>
      </c>
      <c r="I24" s="32">
        <f t="shared" si="2"/>
        <v>176.51</v>
      </c>
      <c r="J24" s="32">
        <f t="shared" si="2"/>
        <v>1214.9000000000001</v>
      </c>
      <c r="K24" s="32"/>
      <c r="L24" s="32">
        <f t="shared" ref="L24" si="3">L13+L23</f>
        <v>217</v>
      </c>
    </row>
    <row r="25" spans="1:12" ht="15.75" thickTop="1" x14ac:dyDescent="0.25">
      <c r="A25" s="14">
        <v>1</v>
      </c>
      <c r="B25" s="15">
        <v>2</v>
      </c>
      <c r="C25" s="22" t="s">
        <v>18</v>
      </c>
      <c r="D25" s="68" t="s">
        <v>19</v>
      </c>
      <c r="E25" s="71" t="s">
        <v>60</v>
      </c>
      <c r="F25" s="69">
        <v>200</v>
      </c>
      <c r="G25" s="40">
        <v>20.16</v>
      </c>
      <c r="H25" s="40">
        <v>23</v>
      </c>
      <c r="I25" s="40">
        <v>6.52</v>
      </c>
      <c r="J25" s="40">
        <v>305.3</v>
      </c>
      <c r="K25" s="41" t="s">
        <v>63</v>
      </c>
      <c r="L25" s="40">
        <v>55.68</v>
      </c>
    </row>
    <row r="26" spans="1:12" ht="15" x14ac:dyDescent="0.25">
      <c r="A26" s="14"/>
      <c r="B26" s="15"/>
      <c r="C26" s="11"/>
      <c r="D26" s="6"/>
      <c r="E26" s="65" t="s">
        <v>61</v>
      </c>
      <c r="F26" s="43">
        <v>60</v>
      </c>
      <c r="G26" s="43">
        <v>8.2200000000000006</v>
      </c>
      <c r="H26" s="43">
        <v>6</v>
      </c>
      <c r="I26" s="43">
        <v>9.5399999999999991</v>
      </c>
      <c r="J26" s="43">
        <v>154.5</v>
      </c>
      <c r="K26" s="44" t="s">
        <v>64</v>
      </c>
      <c r="L26" s="43">
        <v>29.21</v>
      </c>
    </row>
    <row r="27" spans="1:12" ht="15" x14ac:dyDescent="0.25">
      <c r="A27" s="14"/>
      <c r="B27" s="15"/>
      <c r="C27" s="11"/>
      <c r="D27" s="7" t="s">
        <v>20</v>
      </c>
      <c r="E27" s="42" t="s">
        <v>58</v>
      </c>
      <c r="F27" s="43">
        <v>200</v>
      </c>
      <c r="G27" s="43">
        <v>0.06</v>
      </c>
      <c r="H27" s="43"/>
      <c r="I27" s="43">
        <v>15.16</v>
      </c>
      <c r="J27" s="43">
        <v>59.9</v>
      </c>
      <c r="K27" s="44" t="s">
        <v>65</v>
      </c>
      <c r="L27" s="43">
        <v>5.67</v>
      </c>
    </row>
    <row r="28" spans="1:12" ht="15.75" customHeight="1" x14ac:dyDescent="0.25">
      <c r="A28" s="14"/>
      <c r="B28" s="15"/>
      <c r="C28" s="11"/>
      <c r="D28" s="7" t="s">
        <v>21</v>
      </c>
      <c r="E28" s="42" t="s">
        <v>62</v>
      </c>
      <c r="F28" s="43">
        <v>20</v>
      </c>
      <c r="G28" s="43">
        <v>2.14</v>
      </c>
      <c r="H28" s="43">
        <v>1</v>
      </c>
      <c r="I28" s="43">
        <v>16.66</v>
      </c>
      <c r="J28" s="43">
        <v>56.8</v>
      </c>
      <c r="K28" s="44" t="s">
        <v>66</v>
      </c>
      <c r="L28" s="43">
        <v>2.34</v>
      </c>
    </row>
    <row r="29" spans="1:12" ht="15" x14ac:dyDescent="0.25">
      <c r="A29" s="14"/>
      <c r="B29" s="15"/>
      <c r="C29" s="11"/>
      <c r="D29" s="7" t="s">
        <v>22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59</v>
      </c>
      <c r="F30" s="43">
        <v>20</v>
      </c>
      <c r="G30" s="43">
        <v>1.7</v>
      </c>
      <c r="H30" s="43">
        <v>1</v>
      </c>
      <c r="I30" s="43">
        <v>9.6999999999999993</v>
      </c>
      <c r="J30" s="43">
        <v>51.8</v>
      </c>
      <c r="K30" s="44" t="s">
        <v>67</v>
      </c>
      <c r="L30" s="43">
        <v>2.1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500</v>
      </c>
      <c r="G32" s="19">
        <f t="shared" ref="G32" si="4">SUM(G25:G31)</f>
        <v>32.28</v>
      </c>
      <c r="H32" s="19">
        <f t="shared" ref="H32" si="5">SUM(H25:H31)</f>
        <v>31</v>
      </c>
      <c r="I32" s="19">
        <f t="shared" ref="I32" si="6">SUM(I25:I31)</f>
        <v>57.58</v>
      </c>
      <c r="J32" s="19">
        <f t="shared" ref="J32" si="7">SUM(J25:J31)</f>
        <v>628.29999999999995</v>
      </c>
      <c r="K32" s="25"/>
      <c r="L32" s="19">
        <v>95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2" t="s">
        <v>46</v>
      </c>
      <c r="F33" s="43">
        <v>60</v>
      </c>
      <c r="G33" s="43">
        <v>0.48</v>
      </c>
      <c r="H33" s="43"/>
      <c r="I33" s="43">
        <v>1.02</v>
      </c>
      <c r="J33" s="43">
        <v>7.8</v>
      </c>
      <c r="K33" s="44" t="s">
        <v>71</v>
      </c>
      <c r="L33" s="43">
        <v>14.57</v>
      </c>
    </row>
    <row r="34" spans="1:12" ht="16.5" customHeight="1" x14ac:dyDescent="0.25">
      <c r="A34" s="14"/>
      <c r="B34" s="15"/>
      <c r="C34" s="11"/>
      <c r="D34" s="7" t="s">
        <v>25</v>
      </c>
      <c r="E34" s="42" t="s">
        <v>68</v>
      </c>
      <c r="F34" s="43">
        <v>200</v>
      </c>
      <c r="G34" s="43">
        <v>1.52</v>
      </c>
      <c r="H34" s="43">
        <v>5</v>
      </c>
      <c r="I34" s="43">
        <v>10.94</v>
      </c>
      <c r="J34" s="43">
        <v>99.5</v>
      </c>
      <c r="K34" s="44" t="s">
        <v>72</v>
      </c>
      <c r="L34" s="43">
        <v>18.649999999999999</v>
      </c>
    </row>
    <row r="35" spans="1:12" ht="15" x14ac:dyDescent="0.25">
      <c r="A35" s="14"/>
      <c r="B35" s="15"/>
      <c r="C35" s="11"/>
      <c r="D35" s="7" t="s">
        <v>26</v>
      </c>
      <c r="E35" s="42" t="s">
        <v>69</v>
      </c>
      <c r="F35" s="43">
        <v>220</v>
      </c>
      <c r="G35" s="43">
        <v>17.71</v>
      </c>
      <c r="H35" s="43">
        <v>41</v>
      </c>
      <c r="I35" s="43">
        <v>53.66</v>
      </c>
      <c r="J35" s="43">
        <v>562.6</v>
      </c>
      <c r="K35" s="44" t="s">
        <v>73</v>
      </c>
      <c r="L35" s="43">
        <v>79.489999999999995</v>
      </c>
    </row>
    <row r="36" spans="1:12" ht="15" x14ac:dyDescent="0.25">
      <c r="A36" s="14"/>
      <c r="B36" s="15"/>
      <c r="C36" s="11"/>
      <c r="D36" s="7" t="s">
        <v>27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28</v>
      </c>
      <c r="E37" s="42" t="s">
        <v>70</v>
      </c>
      <c r="F37" s="43">
        <v>200</v>
      </c>
      <c r="G37" s="43">
        <v>0.35</v>
      </c>
      <c r="H37" s="43"/>
      <c r="I37" s="43">
        <v>24.36</v>
      </c>
      <c r="J37" s="43">
        <v>101.7</v>
      </c>
      <c r="K37" s="44" t="s">
        <v>74</v>
      </c>
      <c r="L37" s="43">
        <v>5.36</v>
      </c>
    </row>
    <row r="38" spans="1:12" ht="15" x14ac:dyDescent="0.25">
      <c r="A38" s="14"/>
      <c r="B38" s="15"/>
      <c r="C38" s="11"/>
      <c r="D38" s="7" t="s">
        <v>29</v>
      </c>
      <c r="E38" s="42" t="s">
        <v>62</v>
      </c>
      <c r="F38" s="43">
        <v>20</v>
      </c>
      <c r="G38" s="43">
        <v>2.14</v>
      </c>
      <c r="H38" s="43">
        <v>1</v>
      </c>
      <c r="I38" s="43">
        <v>16.66</v>
      </c>
      <c r="J38" s="43">
        <v>56.8</v>
      </c>
      <c r="K38" s="44" t="s">
        <v>66</v>
      </c>
      <c r="L38" s="43">
        <v>2.0699999999999998</v>
      </c>
    </row>
    <row r="39" spans="1:12" ht="15" x14ac:dyDescent="0.25">
      <c r="A39" s="14"/>
      <c r="B39" s="15"/>
      <c r="C39" s="11"/>
      <c r="D39" s="7" t="s">
        <v>30</v>
      </c>
      <c r="E39" s="42" t="s">
        <v>59</v>
      </c>
      <c r="F39" s="43">
        <v>20</v>
      </c>
      <c r="G39" s="43">
        <v>1.7</v>
      </c>
      <c r="H39" s="43">
        <v>1</v>
      </c>
      <c r="I39" s="43">
        <v>9.6999999999999993</v>
      </c>
      <c r="J39" s="43">
        <v>51.8</v>
      </c>
      <c r="K39" s="44" t="s">
        <v>67</v>
      </c>
      <c r="L39" s="43">
        <v>1.86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720</v>
      </c>
      <c r="G42" s="19">
        <f t="shared" ref="G42" si="8">SUM(G33:G41)</f>
        <v>23.900000000000002</v>
      </c>
      <c r="H42" s="19">
        <f t="shared" ref="H42" si="9">SUM(H33:H41)</f>
        <v>48</v>
      </c>
      <c r="I42" s="19">
        <f t="shared" ref="I42" si="10">SUM(I33:I41)</f>
        <v>116.33999999999999</v>
      </c>
      <c r="J42" s="19">
        <f t="shared" ref="J42" si="11">SUM(J33:J41)</f>
        <v>880.19999999999993</v>
      </c>
      <c r="K42" s="25"/>
      <c r="L42" s="19">
        <v>122</v>
      </c>
    </row>
    <row r="43" spans="1:12" ht="15.75" thickBot="1" x14ac:dyDescent="0.25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1220</v>
      </c>
      <c r="G43" s="32">
        <f t="shared" ref="G43" si="12">G32+G42</f>
        <v>56.180000000000007</v>
      </c>
      <c r="H43" s="32">
        <f t="shared" ref="H43" si="13">H32+H42</f>
        <v>79</v>
      </c>
      <c r="I43" s="32">
        <f t="shared" ref="I43" si="14">I32+I42</f>
        <v>173.92</v>
      </c>
      <c r="J43" s="32">
        <f t="shared" ref="J43:L43" si="15">J32+J42</f>
        <v>1508.5</v>
      </c>
      <c r="K43" s="32"/>
      <c r="L43" s="32">
        <f t="shared" si="15"/>
        <v>217</v>
      </c>
    </row>
    <row r="44" spans="1:12" ht="15" x14ac:dyDescent="0.25">
      <c r="A44" s="20">
        <v>1</v>
      </c>
      <c r="B44" s="21">
        <v>3</v>
      </c>
      <c r="C44" s="22" t="s">
        <v>18</v>
      </c>
      <c r="D44" s="5" t="s">
        <v>19</v>
      </c>
      <c r="E44" s="39" t="s">
        <v>75</v>
      </c>
      <c r="F44" s="40">
        <v>80</v>
      </c>
      <c r="G44" s="40">
        <v>16.5</v>
      </c>
      <c r="H44" s="40">
        <v>7</v>
      </c>
      <c r="I44" s="40">
        <v>11.55</v>
      </c>
      <c r="J44" s="40">
        <v>164.5</v>
      </c>
      <c r="K44" s="41" t="s">
        <v>77</v>
      </c>
      <c r="L44" s="40">
        <v>92.24</v>
      </c>
    </row>
    <row r="45" spans="1:12" ht="15" x14ac:dyDescent="0.25">
      <c r="A45" s="23"/>
      <c r="B45" s="15"/>
      <c r="C45" s="11"/>
      <c r="D45" s="7" t="s">
        <v>20</v>
      </c>
      <c r="E45" s="42" t="s">
        <v>38</v>
      </c>
      <c r="F45" s="43">
        <v>200</v>
      </c>
      <c r="G45" s="43"/>
      <c r="H45" s="43"/>
      <c r="I45" s="43">
        <v>16</v>
      </c>
      <c r="J45" s="43">
        <v>63.8</v>
      </c>
      <c r="K45" s="44" t="s">
        <v>78</v>
      </c>
      <c r="L45" s="43">
        <v>14.22</v>
      </c>
    </row>
    <row r="46" spans="1:12" ht="15" x14ac:dyDescent="0.25">
      <c r="A46" s="23"/>
      <c r="B46" s="15"/>
      <c r="C46" s="11"/>
      <c r="D46" s="7" t="s">
        <v>21</v>
      </c>
      <c r="E46" s="42" t="s">
        <v>62</v>
      </c>
      <c r="F46" s="43">
        <v>15</v>
      </c>
      <c r="G46" s="43">
        <v>1.61</v>
      </c>
      <c r="H46" s="43">
        <v>1</v>
      </c>
      <c r="I46" s="43">
        <v>12.5</v>
      </c>
      <c r="J46" s="43">
        <v>42.6</v>
      </c>
      <c r="K46" s="44" t="s">
        <v>66</v>
      </c>
      <c r="L46" s="43">
        <v>6.48</v>
      </c>
    </row>
    <row r="47" spans="1:12" ht="15.75" customHeight="1" x14ac:dyDescent="0.25">
      <c r="A47" s="23"/>
      <c r="B47" s="15"/>
      <c r="C47" s="11"/>
      <c r="D47" s="7"/>
      <c r="E47" s="42" t="s">
        <v>59</v>
      </c>
      <c r="F47" s="43">
        <v>15</v>
      </c>
      <c r="G47" s="43">
        <v>1.28</v>
      </c>
      <c r="H47" s="43"/>
      <c r="I47" s="43">
        <v>7.28</v>
      </c>
      <c r="J47" s="43">
        <v>38.9</v>
      </c>
      <c r="K47" s="44" t="s">
        <v>67</v>
      </c>
      <c r="L47" s="43">
        <v>5.82</v>
      </c>
    </row>
    <row r="48" spans="1:12" ht="15.75" customHeight="1" x14ac:dyDescent="0.25">
      <c r="A48" s="23"/>
      <c r="B48" s="15"/>
      <c r="C48" s="11"/>
      <c r="D48" s="7"/>
      <c r="E48" s="42" t="s">
        <v>76</v>
      </c>
      <c r="F48" s="43">
        <v>20</v>
      </c>
      <c r="G48" s="43">
        <v>0.28000000000000003</v>
      </c>
      <c r="H48" s="43">
        <v>1</v>
      </c>
      <c r="I48" s="43">
        <v>1.35</v>
      </c>
      <c r="J48" s="43">
        <v>15.8</v>
      </c>
      <c r="K48" s="44" t="s">
        <v>79</v>
      </c>
      <c r="L48" s="43">
        <v>7.94</v>
      </c>
    </row>
    <row r="49" spans="1:12" ht="15" x14ac:dyDescent="0.25">
      <c r="A49" s="23"/>
      <c r="B49" s="15"/>
      <c r="C49" s="11"/>
      <c r="D49" s="7"/>
      <c r="E49" s="42" t="s">
        <v>57</v>
      </c>
      <c r="F49" s="43">
        <v>170</v>
      </c>
      <c r="G49" s="43">
        <v>7.19</v>
      </c>
      <c r="H49" s="43">
        <v>5</v>
      </c>
      <c r="I49" s="43">
        <v>42.92</v>
      </c>
      <c r="J49" s="43">
        <v>247.6</v>
      </c>
      <c r="K49" s="44" t="s">
        <v>80</v>
      </c>
      <c r="L49" s="43">
        <v>63.3</v>
      </c>
    </row>
    <row r="50" spans="1:12" ht="15" hidden="1" x14ac:dyDescent="0.25">
      <c r="A50" s="23"/>
      <c r="B50" s="15"/>
      <c r="C50" s="11"/>
      <c r="D50" s="6"/>
      <c r="E50" s="42" t="s">
        <v>57</v>
      </c>
      <c r="F50" s="43"/>
      <c r="G50" s="43"/>
      <c r="H50" s="43"/>
      <c r="I50" s="43"/>
      <c r="J50" s="43"/>
      <c r="K50" s="44"/>
      <c r="L50" s="43"/>
    </row>
    <row r="51" spans="1:12" ht="15" hidden="1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4"/>
      <c r="B52" s="17"/>
      <c r="C52" s="8"/>
      <c r="D52" s="18" t="s">
        <v>31</v>
      </c>
      <c r="E52" s="9"/>
      <c r="F52" s="19">
        <v>500</v>
      </c>
      <c r="G52" s="19">
        <v>26.86</v>
      </c>
      <c r="H52" s="19">
        <v>14</v>
      </c>
      <c r="I52" s="19">
        <v>91.6</v>
      </c>
      <c r="J52" s="19">
        <v>573.20000000000005</v>
      </c>
      <c r="K52" s="25"/>
      <c r="L52" s="19">
        <v>95</v>
      </c>
    </row>
    <row r="53" spans="1:12" ht="15" x14ac:dyDescent="0.25">
      <c r="A53" s="26">
        <f>A44</f>
        <v>1</v>
      </c>
      <c r="B53" s="13">
        <f>B44</f>
        <v>3</v>
      </c>
      <c r="C53" s="10" t="s">
        <v>23</v>
      </c>
      <c r="D53" s="7" t="s">
        <v>24</v>
      </c>
      <c r="E53" s="42" t="s">
        <v>81</v>
      </c>
      <c r="F53" s="43">
        <v>60</v>
      </c>
      <c r="G53" s="43">
        <v>0.82</v>
      </c>
      <c r="H53" s="43">
        <v>4</v>
      </c>
      <c r="I53" s="43">
        <v>7.79</v>
      </c>
      <c r="J53" s="43">
        <v>62.8</v>
      </c>
      <c r="K53" s="44" t="s">
        <v>85</v>
      </c>
      <c r="L53" s="54">
        <v>10.02</v>
      </c>
    </row>
    <row r="54" spans="1:12" ht="15" x14ac:dyDescent="0.25">
      <c r="A54" s="23"/>
      <c r="B54" s="15"/>
      <c r="C54" s="11"/>
      <c r="D54" s="7" t="s">
        <v>25</v>
      </c>
      <c r="E54" s="42" t="s">
        <v>82</v>
      </c>
      <c r="F54" s="43">
        <v>200</v>
      </c>
      <c r="G54" s="43">
        <v>2.16</v>
      </c>
      <c r="H54" s="43">
        <v>5</v>
      </c>
      <c r="I54" s="43">
        <v>14.24</v>
      </c>
      <c r="J54" s="43">
        <v>111.3</v>
      </c>
      <c r="K54" s="44" t="s">
        <v>86</v>
      </c>
      <c r="L54" s="43">
        <v>17.32</v>
      </c>
    </row>
    <row r="55" spans="1:12" ht="15" x14ac:dyDescent="0.25">
      <c r="A55" s="23"/>
      <c r="B55" s="15"/>
      <c r="C55" s="11"/>
      <c r="D55" s="7" t="s">
        <v>26</v>
      </c>
      <c r="E55" s="42" t="s">
        <v>83</v>
      </c>
      <c r="F55" s="43">
        <v>90</v>
      </c>
      <c r="G55" s="43">
        <v>13.28</v>
      </c>
      <c r="H55" s="43">
        <v>17</v>
      </c>
      <c r="I55" s="43">
        <v>11.79</v>
      </c>
      <c r="J55" s="43">
        <v>256.10000000000002</v>
      </c>
      <c r="K55" s="44" t="s">
        <v>87</v>
      </c>
      <c r="L55" s="43">
        <v>54.24</v>
      </c>
    </row>
    <row r="56" spans="1:12" ht="15" x14ac:dyDescent="0.25">
      <c r="A56" s="23"/>
      <c r="B56" s="15"/>
      <c r="C56" s="11"/>
      <c r="D56" s="7" t="s">
        <v>27</v>
      </c>
      <c r="E56" s="42" t="s">
        <v>39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 t="s">
        <v>88</v>
      </c>
      <c r="L56" s="43">
        <v>15.82</v>
      </c>
    </row>
    <row r="57" spans="1:12" ht="15" x14ac:dyDescent="0.25">
      <c r="A57" s="23"/>
      <c r="B57" s="15"/>
      <c r="C57" s="11"/>
      <c r="D57" s="7" t="s">
        <v>28</v>
      </c>
      <c r="E57" s="42" t="s">
        <v>43</v>
      </c>
      <c r="F57" s="43">
        <v>200</v>
      </c>
      <c r="G57" s="43">
        <v>0.68</v>
      </c>
      <c r="H57" s="43"/>
      <c r="I57" s="43">
        <v>27.62</v>
      </c>
      <c r="J57" s="43">
        <v>128.6</v>
      </c>
      <c r="K57" s="44" t="s">
        <v>89</v>
      </c>
      <c r="L57" s="54">
        <v>12.3</v>
      </c>
    </row>
    <row r="58" spans="1:12" ht="15" x14ac:dyDescent="0.25">
      <c r="A58" s="23"/>
      <c r="B58" s="15"/>
      <c r="C58" s="11"/>
      <c r="D58" s="7" t="s">
        <v>29</v>
      </c>
      <c r="E58" s="42" t="s">
        <v>62</v>
      </c>
      <c r="F58" s="43">
        <v>20</v>
      </c>
      <c r="G58" s="43">
        <v>2.14</v>
      </c>
      <c r="H58" s="43">
        <v>1</v>
      </c>
      <c r="I58" s="43">
        <v>16.66</v>
      </c>
      <c r="J58" s="43">
        <v>56.8</v>
      </c>
      <c r="K58" s="44" t="s">
        <v>66</v>
      </c>
      <c r="L58" s="43">
        <v>2.4700000000000002</v>
      </c>
    </row>
    <row r="59" spans="1:12" ht="15" x14ac:dyDescent="0.25">
      <c r="A59" s="23"/>
      <c r="B59" s="15"/>
      <c r="C59" s="11"/>
      <c r="D59" s="7" t="s">
        <v>30</v>
      </c>
      <c r="E59" s="42" t="s">
        <v>59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 t="s">
        <v>67</v>
      </c>
      <c r="L59" s="54">
        <v>2.2200000000000002</v>
      </c>
    </row>
    <row r="60" spans="1:12" ht="15" x14ac:dyDescent="0.25">
      <c r="A60" s="23"/>
      <c r="B60" s="15"/>
      <c r="C60" s="11"/>
      <c r="D60" s="6"/>
      <c r="E60" s="42" t="s">
        <v>84</v>
      </c>
      <c r="F60" s="43">
        <v>5</v>
      </c>
      <c r="G60" s="43">
        <v>1.1499999999999999</v>
      </c>
      <c r="H60" s="43">
        <v>1</v>
      </c>
      <c r="I60" s="43">
        <v>0.04</v>
      </c>
      <c r="J60" s="43">
        <v>11.8</v>
      </c>
      <c r="K60" s="44" t="s">
        <v>90</v>
      </c>
      <c r="L60" s="43">
        <v>5.48</v>
      </c>
    </row>
    <row r="61" spans="1:12" ht="15" x14ac:dyDescent="0.25">
      <c r="A61" s="23"/>
      <c r="B61" s="15"/>
      <c r="C61" s="11"/>
      <c r="D61" s="6"/>
      <c r="E61" s="42" t="s">
        <v>56</v>
      </c>
      <c r="F61" s="43">
        <v>20</v>
      </c>
      <c r="G61" s="43">
        <v>0.12</v>
      </c>
      <c r="H61" s="43">
        <v>4</v>
      </c>
      <c r="I61" s="43">
        <v>1.1599999999999999</v>
      </c>
      <c r="J61" s="43">
        <v>11.1</v>
      </c>
      <c r="K61" s="44" t="s">
        <v>91</v>
      </c>
      <c r="L61" s="43">
        <v>2.13</v>
      </c>
    </row>
    <row r="62" spans="1:12" ht="15" x14ac:dyDescent="0.25">
      <c r="A62" s="24"/>
      <c r="B62" s="17"/>
      <c r="C62" s="8"/>
      <c r="D62" s="18" t="s">
        <v>31</v>
      </c>
      <c r="E62" s="9"/>
      <c r="F62" s="19">
        <f>SUM(F53:F61)</f>
        <v>765</v>
      </c>
      <c r="G62" s="19">
        <f t="shared" ref="G62" si="16">SUM(G53:G61)</f>
        <v>31.369999999999997</v>
      </c>
      <c r="H62" s="19">
        <f t="shared" ref="H62" si="17">SUM(H53:H61)</f>
        <v>39</v>
      </c>
      <c r="I62" s="19">
        <f t="shared" ref="I62" si="18">SUM(I53:I61)</f>
        <v>137.61999999999998</v>
      </c>
      <c r="J62" s="19">
        <f t="shared" ref="J62" si="19">SUM(J53:J61)</f>
        <v>974.9</v>
      </c>
      <c r="K62" s="25"/>
      <c r="L62" s="19">
        <v>122</v>
      </c>
    </row>
    <row r="63" spans="1:12" ht="13.5" customHeight="1" thickBot="1" x14ac:dyDescent="0.25">
      <c r="A63" s="29">
        <f>A44</f>
        <v>1</v>
      </c>
      <c r="B63" s="30">
        <f>B44</f>
        <v>3</v>
      </c>
      <c r="C63" s="72" t="s">
        <v>4</v>
      </c>
      <c r="D63" s="73"/>
      <c r="E63" s="31"/>
      <c r="F63" s="32">
        <f>F52+F62</f>
        <v>1265</v>
      </c>
      <c r="G63" s="32">
        <f t="shared" ref="G63" si="20">G52+G62</f>
        <v>58.23</v>
      </c>
      <c r="H63" s="32">
        <f t="shared" ref="H63" si="21">H52+H62</f>
        <v>53</v>
      </c>
      <c r="I63" s="32">
        <f t="shared" ref="I63" si="22">I52+I62</f>
        <v>229.21999999999997</v>
      </c>
      <c r="J63" s="32">
        <f t="shared" ref="J63:L63" si="23">J52+J62</f>
        <v>1548.1</v>
      </c>
      <c r="K63" s="32"/>
      <c r="L63" s="32">
        <f t="shared" si="23"/>
        <v>217</v>
      </c>
    </row>
    <row r="64" spans="1:12" ht="19.5" customHeight="1" x14ac:dyDescent="0.25">
      <c r="A64" s="20">
        <v>1</v>
      </c>
      <c r="B64" s="21">
        <v>4</v>
      </c>
      <c r="C64" s="22" t="s">
        <v>18</v>
      </c>
      <c r="D64" s="5" t="s">
        <v>19</v>
      </c>
      <c r="E64" s="39" t="s">
        <v>92</v>
      </c>
      <c r="F64" s="40">
        <v>210</v>
      </c>
      <c r="G64" s="40">
        <v>6.02</v>
      </c>
      <c r="H64" s="40">
        <v>7</v>
      </c>
      <c r="I64" s="40">
        <v>28.41</v>
      </c>
      <c r="J64" s="40">
        <v>199.5</v>
      </c>
      <c r="K64" s="41" t="s">
        <v>94</v>
      </c>
      <c r="L64" s="60">
        <v>30.55</v>
      </c>
    </row>
    <row r="65" spans="1:12" ht="15.75" customHeight="1" x14ac:dyDescent="0.25">
      <c r="A65" s="23"/>
      <c r="B65" s="15"/>
      <c r="C65" s="11"/>
      <c r="D65" s="6"/>
      <c r="E65" s="42" t="s">
        <v>93</v>
      </c>
      <c r="F65" s="43">
        <v>60</v>
      </c>
      <c r="G65" s="43">
        <v>8.2200000000000006</v>
      </c>
      <c r="H65" s="43">
        <v>6</v>
      </c>
      <c r="I65" s="43">
        <v>9.5399999999999991</v>
      </c>
      <c r="J65" s="43">
        <v>154.5</v>
      </c>
      <c r="K65" s="44" t="s">
        <v>95</v>
      </c>
      <c r="L65" s="54">
        <v>52.93</v>
      </c>
    </row>
    <row r="66" spans="1:12" ht="15" x14ac:dyDescent="0.25">
      <c r="A66" s="23"/>
      <c r="B66" s="15"/>
      <c r="C66" s="11"/>
      <c r="D66" s="7" t="s">
        <v>20</v>
      </c>
      <c r="E66" s="42" t="s">
        <v>38</v>
      </c>
      <c r="F66" s="43">
        <v>200</v>
      </c>
      <c r="G66" s="43"/>
      <c r="H66" s="43"/>
      <c r="I66" s="43">
        <v>16</v>
      </c>
      <c r="J66" s="43">
        <v>63.8</v>
      </c>
      <c r="K66" s="44" t="s">
        <v>78</v>
      </c>
      <c r="L66" s="54">
        <v>6.03</v>
      </c>
    </row>
    <row r="67" spans="1:12" ht="15.75" customHeight="1" x14ac:dyDescent="0.25">
      <c r="A67" s="23"/>
      <c r="B67" s="15"/>
      <c r="C67" s="11"/>
      <c r="D67" s="7" t="s">
        <v>21</v>
      </c>
      <c r="E67" s="42" t="s">
        <v>62</v>
      </c>
      <c r="F67" s="43">
        <v>30</v>
      </c>
      <c r="G67" s="43">
        <v>3.21</v>
      </c>
      <c r="H67" s="43">
        <v>1</v>
      </c>
      <c r="I67" s="43">
        <v>24.99</v>
      </c>
      <c r="J67" s="43">
        <v>85.2</v>
      </c>
      <c r="K67" s="44" t="s">
        <v>66</v>
      </c>
      <c r="L67" s="43">
        <v>5.49</v>
      </c>
    </row>
    <row r="68" spans="1:12" ht="15" x14ac:dyDescent="0.25">
      <c r="A68" s="23"/>
      <c r="B68" s="15"/>
      <c r="C68" s="11"/>
      <c r="D68" s="7" t="s">
        <v>22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31</v>
      </c>
      <c r="E71" s="9"/>
      <c r="F71" s="19">
        <f>SUM(F64:F70)</f>
        <v>500</v>
      </c>
      <c r="G71" s="19">
        <f>SUM(G64:G70)</f>
        <v>17.45</v>
      </c>
      <c r="H71" s="19">
        <f>SUM(H64:H70)</f>
        <v>14</v>
      </c>
      <c r="I71" s="19">
        <f>SUM(I64:I70)</f>
        <v>78.94</v>
      </c>
      <c r="J71" s="19">
        <f>SUM(J64:J70)</f>
        <v>503</v>
      </c>
      <c r="K71" s="25"/>
      <c r="L71" s="19">
        <v>95</v>
      </c>
    </row>
    <row r="72" spans="1:12" ht="15" x14ac:dyDescent="0.25">
      <c r="A72" s="26">
        <f>A64</f>
        <v>1</v>
      </c>
      <c r="B72" s="13">
        <f>B64</f>
        <v>4</v>
      </c>
      <c r="C72" s="10" t="s">
        <v>23</v>
      </c>
      <c r="D72" s="7" t="s">
        <v>24</v>
      </c>
      <c r="E72" s="42" t="s">
        <v>96</v>
      </c>
      <c r="F72" s="43">
        <v>60</v>
      </c>
      <c r="G72" s="43">
        <v>0.72</v>
      </c>
      <c r="H72" s="43">
        <v>8</v>
      </c>
      <c r="I72" s="43">
        <v>4.4400000000000004</v>
      </c>
      <c r="J72" s="43">
        <v>58.2</v>
      </c>
      <c r="K72" s="44" t="s">
        <v>100</v>
      </c>
      <c r="L72" s="43">
        <v>16.010000000000002</v>
      </c>
    </row>
    <row r="73" spans="1:12" ht="15" x14ac:dyDescent="0.25">
      <c r="A73" s="23"/>
      <c r="B73" s="15"/>
      <c r="C73" s="11"/>
      <c r="D73" s="7" t="s">
        <v>25</v>
      </c>
      <c r="E73" s="42" t="s">
        <v>97</v>
      </c>
      <c r="F73" s="43">
        <v>200</v>
      </c>
      <c r="G73" s="43">
        <v>1.52</v>
      </c>
      <c r="H73" s="43">
        <v>5</v>
      </c>
      <c r="I73" s="43">
        <v>7.31</v>
      </c>
      <c r="J73" s="43">
        <v>106</v>
      </c>
      <c r="K73" s="44" t="s">
        <v>101</v>
      </c>
      <c r="L73" s="43">
        <v>12.31</v>
      </c>
    </row>
    <row r="74" spans="1:12" ht="15" x14ac:dyDescent="0.25">
      <c r="A74" s="23"/>
      <c r="B74" s="15"/>
      <c r="C74" s="11"/>
      <c r="D74" s="7" t="s">
        <v>26</v>
      </c>
      <c r="E74" s="42" t="s">
        <v>98</v>
      </c>
      <c r="F74" s="43">
        <v>90</v>
      </c>
      <c r="G74" s="43">
        <v>16.45</v>
      </c>
      <c r="H74" s="43">
        <v>5</v>
      </c>
      <c r="I74" s="43">
        <v>2.98</v>
      </c>
      <c r="J74" s="43">
        <v>123.1</v>
      </c>
      <c r="K74" s="44" t="s">
        <v>102</v>
      </c>
      <c r="L74" s="43">
        <v>66.19</v>
      </c>
    </row>
    <row r="75" spans="1:12" ht="15" x14ac:dyDescent="0.25">
      <c r="A75" s="23"/>
      <c r="B75" s="15"/>
      <c r="C75" s="11"/>
      <c r="D75" s="7" t="s">
        <v>27</v>
      </c>
      <c r="E75" s="42" t="s">
        <v>99</v>
      </c>
      <c r="F75" s="43">
        <v>150</v>
      </c>
      <c r="G75" s="43">
        <v>3.6</v>
      </c>
      <c r="H75" s="43">
        <v>6</v>
      </c>
      <c r="I75" s="43">
        <v>37.049999999999997</v>
      </c>
      <c r="J75" s="43">
        <v>220.4</v>
      </c>
      <c r="K75" s="44" t="s">
        <v>103</v>
      </c>
      <c r="L75" s="43">
        <v>10.38</v>
      </c>
    </row>
    <row r="76" spans="1:12" ht="15" x14ac:dyDescent="0.25">
      <c r="A76" s="23"/>
      <c r="B76" s="15"/>
      <c r="C76" s="11"/>
      <c r="D76" s="7" t="s">
        <v>28</v>
      </c>
      <c r="E76" s="42" t="s">
        <v>42</v>
      </c>
      <c r="F76" s="43">
        <v>200</v>
      </c>
      <c r="G76" s="43">
        <v>0.11</v>
      </c>
      <c r="H76" s="43"/>
      <c r="I76" s="43">
        <v>23.88</v>
      </c>
      <c r="J76" s="43">
        <v>99.1</v>
      </c>
      <c r="K76" s="44" t="s">
        <v>104</v>
      </c>
      <c r="L76" s="43">
        <v>8.24</v>
      </c>
    </row>
    <row r="77" spans="1:12" ht="15" x14ac:dyDescent="0.25">
      <c r="A77" s="23"/>
      <c r="B77" s="15"/>
      <c r="C77" s="11"/>
      <c r="D77" s="7" t="s">
        <v>29</v>
      </c>
      <c r="E77" s="42" t="s">
        <v>62</v>
      </c>
      <c r="F77" s="43">
        <v>20</v>
      </c>
      <c r="G77" s="43">
        <v>2.14</v>
      </c>
      <c r="H77" s="43">
        <v>1</v>
      </c>
      <c r="I77" s="43">
        <v>16.66</v>
      </c>
      <c r="J77" s="43">
        <v>56.8</v>
      </c>
      <c r="K77" s="44" t="s">
        <v>66</v>
      </c>
      <c r="L77" s="43">
        <v>2.15</v>
      </c>
    </row>
    <row r="78" spans="1:12" ht="15" x14ac:dyDescent="0.25">
      <c r="A78" s="23"/>
      <c r="B78" s="15"/>
      <c r="C78" s="11"/>
      <c r="D78" s="7" t="s">
        <v>30</v>
      </c>
      <c r="E78" s="42" t="s">
        <v>59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 t="s">
        <v>67</v>
      </c>
      <c r="L78" s="43">
        <v>1.94</v>
      </c>
    </row>
    <row r="79" spans="1:12" ht="15" x14ac:dyDescent="0.25">
      <c r="A79" s="23"/>
      <c r="B79" s="15"/>
      <c r="C79" s="11"/>
      <c r="D79" s="7"/>
      <c r="E79" s="42" t="s">
        <v>84</v>
      </c>
      <c r="F79" s="43">
        <v>5</v>
      </c>
      <c r="G79" s="43">
        <v>1.1499999999999999</v>
      </c>
      <c r="H79" s="43">
        <v>1</v>
      </c>
      <c r="I79" s="43">
        <v>0.04</v>
      </c>
      <c r="J79" s="43">
        <v>11.8</v>
      </c>
      <c r="K79" s="44" t="s">
        <v>90</v>
      </c>
      <c r="L79" s="43">
        <v>4.78</v>
      </c>
    </row>
    <row r="80" spans="1:12" ht="15" hidden="1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hidden="1" x14ac:dyDescent="0.2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4"/>
      <c r="B82" s="17"/>
      <c r="C82" s="8"/>
      <c r="D82" s="18" t="s">
        <v>31</v>
      </c>
      <c r="E82" s="9"/>
      <c r="F82" s="19">
        <f>SUM(F72:F81)</f>
        <v>745</v>
      </c>
      <c r="G82" s="19">
        <f t="shared" ref="G82" si="24">SUM(G72:G81)</f>
        <v>27.389999999999997</v>
      </c>
      <c r="H82" s="19">
        <f t="shared" ref="H82" si="25">SUM(H72:H81)</f>
        <v>27</v>
      </c>
      <c r="I82" s="19">
        <f t="shared" ref="I82" si="26">SUM(I72:I81)</f>
        <v>102.06</v>
      </c>
      <c r="J82" s="19">
        <f t="shared" ref="J82" si="27">SUM(J72:J81)</f>
        <v>727.19999999999982</v>
      </c>
      <c r="K82" s="25"/>
      <c r="L82" s="19">
        <v>122</v>
      </c>
    </row>
    <row r="83" spans="1:12" ht="15.75" thickBot="1" x14ac:dyDescent="0.25">
      <c r="A83" s="29">
        <f>A64</f>
        <v>1</v>
      </c>
      <c r="B83" s="30">
        <f>B64</f>
        <v>4</v>
      </c>
      <c r="C83" s="72" t="s">
        <v>4</v>
      </c>
      <c r="D83" s="73"/>
      <c r="E83" s="31"/>
      <c r="F83" s="32">
        <f>F71+F82</f>
        <v>1245</v>
      </c>
      <c r="G83" s="32">
        <f t="shared" ref="G83" si="28">G71+G82</f>
        <v>44.839999999999996</v>
      </c>
      <c r="H83" s="32">
        <f t="shared" ref="H83" si="29">H71+H82</f>
        <v>41</v>
      </c>
      <c r="I83" s="32">
        <f t="shared" ref="I83" si="30">I71+I82</f>
        <v>181</v>
      </c>
      <c r="J83" s="32">
        <f t="shared" ref="J83:L83" si="31">J71+J82</f>
        <v>1230.1999999999998</v>
      </c>
      <c r="K83" s="32"/>
      <c r="L83" s="32">
        <f t="shared" si="31"/>
        <v>217</v>
      </c>
    </row>
    <row r="84" spans="1:12" ht="15" x14ac:dyDescent="0.25">
      <c r="A84" s="20">
        <v>1</v>
      </c>
      <c r="B84" s="21">
        <v>5</v>
      </c>
      <c r="C84" s="22" t="s">
        <v>18</v>
      </c>
      <c r="D84" s="5" t="s">
        <v>19</v>
      </c>
      <c r="E84" s="39" t="s">
        <v>105</v>
      </c>
      <c r="F84" s="40">
        <v>80</v>
      </c>
      <c r="G84" s="40">
        <v>17.37</v>
      </c>
      <c r="H84" s="40">
        <v>4</v>
      </c>
      <c r="I84" s="40">
        <v>12.09</v>
      </c>
      <c r="J84" s="40">
        <v>161.5</v>
      </c>
      <c r="K84" s="41" t="s">
        <v>106</v>
      </c>
      <c r="L84" s="60">
        <v>44.65</v>
      </c>
    </row>
    <row r="85" spans="1:12" ht="15.75" customHeight="1" x14ac:dyDescent="0.25">
      <c r="A85" s="23"/>
      <c r="B85" s="15"/>
      <c r="C85" s="11"/>
      <c r="D85" s="7" t="s">
        <v>20</v>
      </c>
      <c r="E85" s="42" t="s">
        <v>58</v>
      </c>
      <c r="F85" s="43">
        <v>200</v>
      </c>
      <c r="G85" s="43">
        <v>0.06</v>
      </c>
      <c r="H85" s="43"/>
      <c r="I85" s="43">
        <v>15.16</v>
      </c>
      <c r="J85" s="43">
        <v>59.9</v>
      </c>
      <c r="K85" s="44" t="s">
        <v>65</v>
      </c>
      <c r="L85" s="54">
        <v>9.77</v>
      </c>
    </row>
    <row r="86" spans="1:12" ht="15" x14ac:dyDescent="0.25">
      <c r="A86" s="23"/>
      <c r="B86" s="15"/>
      <c r="C86" s="11"/>
      <c r="D86" s="7" t="s">
        <v>21</v>
      </c>
      <c r="E86" s="42" t="s">
        <v>62</v>
      </c>
      <c r="F86" s="43">
        <v>20</v>
      </c>
      <c r="G86" s="43">
        <v>2.14</v>
      </c>
      <c r="H86" s="43">
        <v>1</v>
      </c>
      <c r="I86" s="43">
        <v>16.66</v>
      </c>
      <c r="J86" s="43">
        <v>56.8</v>
      </c>
      <c r="K86" s="44" t="s">
        <v>66</v>
      </c>
      <c r="L86" s="54">
        <v>4.0199999999999996</v>
      </c>
    </row>
    <row r="87" spans="1:12" ht="15" x14ac:dyDescent="0.25">
      <c r="A87" s="23"/>
      <c r="B87" s="15"/>
      <c r="C87" s="11"/>
      <c r="D87" s="7" t="s">
        <v>21</v>
      </c>
      <c r="E87" s="42" t="s">
        <v>59</v>
      </c>
      <c r="F87" s="43">
        <v>20</v>
      </c>
      <c r="G87" s="43">
        <v>1.7</v>
      </c>
      <c r="H87" s="43">
        <v>1</v>
      </c>
      <c r="I87" s="43">
        <v>9.6999999999999993</v>
      </c>
      <c r="J87" s="43">
        <v>51.8</v>
      </c>
      <c r="K87" s="44" t="s">
        <v>67</v>
      </c>
      <c r="L87" s="54">
        <v>3.62</v>
      </c>
    </row>
    <row r="88" spans="1:12" ht="18.75" customHeight="1" x14ac:dyDescent="0.25">
      <c r="A88" s="23"/>
      <c r="B88" s="15"/>
      <c r="C88" s="11"/>
      <c r="D88" s="7"/>
      <c r="E88" s="42" t="s">
        <v>56</v>
      </c>
      <c r="F88" s="43">
        <v>20</v>
      </c>
      <c r="G88" s="43">
        <v>0.12</v>
      </c>
      <c r="H88" s="43">
        <v>4</v>
      </c>
      <c r="I88" s="43">
        <v>1.1599999999999999</v>
      </c>
      <c r="J88" s="43">
        <v>11.1</v>
      </c>
      <c r="K88" s="44" t="s">
        <v>91</v>
      </c>
      <c r="L88" s="54">
        <v>3.47</v>
      </c>
    </row>
    <row r="89" spans="1:12" ht="13.5" customHeight="1" x14ac:dyDescent="0.25">
      <c r="A89" s="23"/>
      <c r="B89" s="15"/>
      <c r="C89" s="11"/>
      <c r="D89" s="7"/>
      <c r="E89" s="42" t="s">
        <v>57</v>
      </c>
      <c r="F89" s="43">
        <v>170</v>
      </c>
      <c r="G89" s="43">
        <v>7.19</v>
      </c>
      <c r="H89" s="43">
        <v>5</v>
      </c>
      <c r="I89" s="43">
        <v>42.92</v>
      </c>
      <c r="J89" s="43">
        <v>247.6</v>
      </c>
      <c r="K89" s="44" t="s">
        <v>80</v>
      </c>
      <c r="L89" s="54">
        <v>29.47</v>
      </c>
    </row>
    <row r="90" spans="1:12" ht="15.75" customHeight="1" x14ac:dyDescent="0.25">
      <c r="A90" s="23"/>
      <c r="B90" s="15"/>
      <c r="C90" s="11"/>
      <c r="D90" s="6"/>
      <c r="E90" s="42"/>
      <c r="F90" s="43"/>
      <c r="G90" s="43"/>
      <c r="H90" s="43"/>
      <c r="I90" s="43"/>
      <c r="J90" s="43"/>
      <c r="K90" s="44"/>
      <c r="L90" s="54"/>
    </row>
    <row r="91" spans="1:12" ht="19.5" customHeight="1" x14ac:dyDescent="0.25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54"/>
    </row>
    <row r="92" spans="1:12" ht="15" x14ac:dyDescent="0.25">
      <c r="A92" s="24"/>
      <c r="B92" s="17"/>
      <c r="C92" s="8"/>
      <c r="D92" s="18" t="s">
        <v>31</v>
      </c>
      <c r="E92" s="9"/>
      <c r="F92" s="19">
        <f>SUM(F84:F91)</f>
        <v>510</v>
      </c>
      <c r="G92" s="19">
        <f t="shared" ref="G92" si="32">SUM(G84:G91)</f>
        <v>28.580000000000002</v>
      </c>
      <c r="H92" s="19">
        <f t="shared" ref="H92" si="33">SUM(H84:H91)</f>
        <v>15</v>
      </c>
      <c r="I92" s="19">
        <f t="shared" ref="I92" si="34">SUM(I84:I91)</f>
        <v>97.69</v>
      </c>
      <c r="J92" s="19">
        <f t="shared" ref="J92" si="35">SUM(J84:J91)</f>
        <v>588.70000000000005</v>
      </c>
      <c r="K92" s="25"/>
      <c r="L92" s="62">
        <v>95</v>
      </c>
    </row>
    <row r="93" spans="1:12" ht="25.5" x14ac:dyDescent="0.25">
      <c r="A93" s="26">
        <f>A84</f>
        <v>1</v>
      </c>
      <c r="B93" s="13">
        <f>B84</f>
        <v>5</v>
      </c>
      <c r="C93" s="10" t="s">
        <v>23</v>
      </c>
      <c r="D93" s="7" t="s">
        <v>24</v>
      </c>
      <c r="E93" s="42" t="s">
        <v>55</v>
      </c>
      <c r="F93" s="43">
        <v>60</v>
      </c>
      <c r="G93" s="43">
        <v>1.05</v>
      </c>
      <c r="H93" s="43">
        <v>3</v>
      </c>
      <c r="I93" s="43">
        <v>5.95</v>
      </c>
      <c r="J93" s="43">
        <v>56.2</v>
      </c>
      <c r="K93" s="44" t="s">
        <v>110</v>
      </c>
      <c r="L93" s="54">
        <v>10.07</v>
      </c>
    </row>
    <row r="94" spans="1:12" ht="17.25" customHeight="1" x14ac:dyDescent="0.25">
      <c r="A94" s="23"/>
      <c r="B94" s="15"/>
      <c r="C94" s="11"/>
      <c r="D94" s="7" t="s">
        <v>25</v>
      </c>
      <c r="E94" s="42" t="s">
        <v>108</v>
      </c>
      <c r="F94" s="43">
        <v>200</v>
      </c>
      <c r="G94" s="43">
        <v>4.4400000000000004</v>
      </c>
      <c r="H94" s="43">
        <v>4</v>
      </c>
      <c r="I94" s="43">
        <v>12.6</v>
      </c>
      <c r="J94" s="43">
        <v>108.2</v>
      </c>
      <c r="K94" s="44" t="s">
        <v>111</v>
      </c>
      <c r="L94" s="54">
        <v>12.47</v>
      </c>
    </row>
    <row r="95" spans="1:12" ht="15" x14ac:dyDescent="0.25">
      <c r="A95" s="23"/>
      <c r="B95" s="15"/>
      <c r="C95" s="11"/>
      <c r="D95" s="7" t="s">
        <v>26</v>
      </c>
      <c r="E95" s="42" t="s">
        <v>109</v>
      </c>
      <c r="F95" s="43">
        <v>90</v>
      </c>
      <c r="G95" s="43">
        <v>13.71</v>
      </c>
      <c r="H95" s="43">
        <v>11</v>
      </c>
      <c r="I95" s="43">
        <v>11.96</v>
      </c>
      <c r="J95" s="43">
        <v>226.7</v>
      </c>
      <c r="K95" s="44" t="s">
        <v>112</v>
      </c>
      <c r="L95" s="54">
        <v>53.22</v>
      </c>
    </row>
    <row r="96" spans="1:12" ht="15" x14ac:dyDescent="0.25">
      <c r="A96" s="23"/>
      <c r="B96" s="15"/>
      <c r="C96" s="11"/>
      <c r="D96" s="7" t="s">
        <v>27</v>
      </c>
      <c r="E96" s="42" t="s">
        <v>45</v>
      </c>
      <c r="F96" s="43">
        <v>150</v>
      </c>
      <c r="G96" s="43">
        <v>3.26</v>
      </c>
      <c r="H96" s="43">
        <v>5</v>
      </c>
      <c r="I96" s="43">
        <v>22.03</v>
      </c>
      <c r="J96" s="43">
        <v>147</v>
      </c>
      <c r="K96" s="44" t="s">
        <v>113</v>
      </c>
      <c r="L96" s="54">
        <v>34.15</v>
      </c>
    </row>
    <row r="97" spans="1:12" ht="15" x14ac:dyDescent="0.25">
      <c r="A97" s="23"/>
      <c r="B97" s="15"/>
      <c r="C97" s="11"/>
      <c r="D97" s="7" t="s">
        <v>28</v>
      </c>
      <c r="E97" s="42" t="s">
        <v>70</v>
      </c>
      <c r="F97" s="43">
        <v>200</v>
      </c>
      <c r="G97" s="43">
        <v>0.35</v>
      </c>
      <c r="H97" s="43"/>
      <c r="I97" s="43">
        <v>24.36</v>
      </c>
      <c r="J97" s="43">
        <v>101.7</v>
      </c>
      <c r="K97" s="44" t="s">
        <v>74</v>
      </c>
      <c r="L97" s="54">
        <v>6.98</v>
      </c>
    </row>
    <row r="98" spans="1:12" ht="15" x14ac:dyDescent="0.25">
      <c r="A98" s="23"/>
      <c r="B98" s="15"/>
      <c r="C98" s="11"/>
      <c r="D98" s="7" t="s">
        <v>107</v>
      </c>
      <c r="E98" s="42" t="s">
        <v>59</v>
      </c>
      <c r="F98" s="43">
        <v>20</v>
      </c>
      <c r="G98" s="43">
        <v>1.7</v>
      </c>
      <c r="H98" s="43">
        <v>1</v>
      </c>
      <c r="I98" s="43">
        <v>9.6999999999999993</v>
      </c>
      <c r="J98" s="43">
        <v>51.8</v>
      </c>
      <c r="K98" s="44" t="s">
        <v>67</v>
      </c>
      <c r="L98" s="54">
        <v>2.42</v>
      </c>
    </row>
    <row r="99" spans="1:12" ht="15" x14ac:dyDescent="0.25">
      <c r="A99" s="23"/>
      <c r="B99" s="15"/>
      <c r="C99" s="11"/>
      <c r="D99" s="7" t="s">
        <v>107</v>
      </c>
      <c r="E99" s="42" t="s">
        <v>62</v>
      </c>
      <c r="F99" s="43">
        <v>20</v>
      </c>
      <c r="G99" s="43">
        <v>2.14</v>
      </c>
      <c r="H99" s="43">
        <v>1</v>
      </c>
      <c r="I99" s="43">
        <v>16.66</v>
      </c>
      <c r="J99" s="43">
        <v>56.8</v>
      </c>
      <c r="K99" s="44" t="s">
        <v>66</v>
      </c>
      <c r="L99" s="54">
        <v>2.69</v>
      </c>
    </row>
    <row r="100" spans="1:12" ht="15" x14ac:dyDescent="0.25">
      <c r="A100" s="23"/>
      <c r="B100" s="15"/>
      <c r="C100" s="11"/>
      <c r="D100" s="7"/>
      <c r="E100" s="42"/>
      <c r="F100" s="43"/>
      <c r="G100" s="43"/>
      <c r="H100" s="43"/>
      <c r="I100" s="43"/>
      <c r="J100" s="43"/>
      <c r="K100" s="44"/>
      <c r="L100" s="54"/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54"/>
    </row>
    <row r="102" spans="1:12" ht="15" hidden="1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54"/>
    </row>
    <row r="103" spans="1:12" ht="15" x14ac:dyDescent="0.25">
      <c r="A103" s="24"/>
      <c r="B103" s="17"/>
      <c r="C103" s="8"/>
      <c r="D103" s="18" t="s">
        <v>31</v>
      </c>
      <c r="E103" s="9"/>
      <c r="F103" s="19">
        <f>SUM(F93:F102)</f>
        <v>740</v>
      </c>
      <c r="G103" s="19">
        <f>SUM(G93:G102)</f>
        <v>26.650000000000002</v>
      </c>
      <c r="H103" s="19">
        <f>SUM(H93:H102)</f>
        <v>25</v>
      </c>
      <c r="I103" s="19">
        <f>SUM(I93:I102)</f>
        <v>103.26</v>
      </c>
      <c r="J103" s="19">
        <f>SUM(J93:J102)</f>
        <v>748.4</v>
      </c>
      <c r="K103" s="25"/>
      <c r="L103" s="62">
        <v>122</v>
      </c>
    </row>
    <row r="104" spans="1:12" ht="15.75" thickBot="1" x14ac:dyDescent="0.25">
      <c r="A104" s="29">
        <f>A84</f>
        <v>1</v>
      </c>
      <c r="B104" s="30">
        <f>B84</f>
        <v>5</v>
      </c>
      <c r="C104" s="72" t="s">
        <v>4</v>
      </c>
      <c r="D104" s="73"/>
      <c r="E104" s="31"/>
      <c r="F104" s="32">
        <f>F92+F103</f>
        <v>1250</v>
      </c>
      <c r="G104" s="32">
        <f>G92+G103</f>
        <v>55.230000000000004</v>
      </c>
      <c r="H104" s="32">
        <f>H92+H103</f>
        <v>40</v>
      </c>
      <c r="I104" s="32">
        <f>I92+I103</f>
        <v>200.95</v>
      </c>
      <c r="J104" s="32">
        <f>J92+J103</f>
        <v>1337.1</v>
      </c>
      <c r="K104" s="32"/>
      <c r="L104" s="63">
        <f>L92+L103</f>
        <v>217</v>
      </c>
    </row>
    <row r="105" spans="1:12" ht="15" hidden="1" x14ac:dyDescent="0.25">
      <c r="A105" s="20">
        <v>1</v>
      </c>
      <c r="B105" s="21">
        <v>6</v>
      </c>
      <c r="C105" s="22" t="s">
        <v>18</v>
      </c>
      <c r="D105" s="5" t="s">
        <v>19</v>
      </c>
      <c r="E105" s="39"/>
      <c r="F105" s="40"/>
      <c r="G105" s="40"/>
      <c r="H105" s="40"/>
      <c r="I105" s="40"/>
      <c r="J105" s="40"/>
      <c r="K105" s="41"/>
      <c r="L105" s="60"/>
    </row>
    <row r="106" spans="1:12" ht="15.75" hidden="1" customHeight="1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54"/>
    </row>
    <row r="107" spans="1:12" ht="15" hidden="1" x14ac:dyDescent="0.25">
      <c r="A107" s="23"/>
      <c r="B107" s="15"/>
      <c r="C107" s="11"/>
      <c r="D107" s="7" t="s">
        <v>20</v>
      </c>
      <c r="E107" s="42"/>
      <c r="F107" s="43"/>
      <c r="G107" s="43"/>
      <c r="H107" s="43"/>
      <c r="I107" s="43"/>
      <c r="J107" s="43"/>
      <c r="K107" s="44"/>
      <c r="L107" s="54"/>
    </row>
    <row r="108" spans="1:12" ht="15" hidden="1" x14ac:dyDescent="0.25">
      <c r="A108" s="23"/>
      <c r="B108" s="15"/>
      <c r="C108" s="11"/>
      <c r="D108" s="7" t="s">
        <v>21</v>
      </c>
      <c r="E108" s="42"/>
      <c r="F108" s="43"/>
      <c r="G108" s="43"/>
      <c r="H108" s="43"/>
      <c r="I108" s="43"/>
      <c r="J108" s="43"/>
      <c r="K108" s="44"/>
      <c r="L108" s="54"/>
    </row>
    <row r="109" spans="1:12" ht="15" hidden="1" x14ac:dyDescent="0.25">
      <c r="A109" s="23"/>
      <c r="B109" s="15"/>
      <c r="C109" s="11"/>
      <c r="D109" s="7" t="s">
        <v>22</v>
      </c>
      <c r="E109" s="42"/>
      <c r="F109" s="43"/>
      <c r="G109" s="43"/>
      <c r="H109" s="43"/>
      <c r="I109" s="43"/>
      <c r="J109" s="43"/>
      <c r="K109" s="44"/>
      <c r="L109" s="54"/>
    </row>
    <row r="110" spans="1:12" ht="15" hidden="1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54"/>
    </row>
    <row r="111" spans="1:12" ht="15" hidden="1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54"/>
    </row>
    <row r="112" spans="1:12" ht="15" hidden="1" x14ac:dyDescent="0.25">
      <c r="A112" s="24"/>
      <c r="B112" s="17"/>
      <c r="C112" s="8"/>
      <c r="D112" s="18" t="s">
        <v>31</v>
      </c>
      <c r="E112" s="9"/>
      <c r="F112" s="19">
        <f>SUM(F105:F111)</f>
        <v>0</v>
      </c>
      <c r="G112" s="19">
        <f t="shared" ref="G112:J112" si="36">SUM(G105:G111)</f>
        <v>0</v>
      </c>
      <c r="H112" s="19">
        <f t="shared" si="36"/>
        <v>0</v>
      </c>
      <c r="I112" s="19">
        <f t="shared" si="36"/>
        <v>0</v>
      </c>
      <c r="J112" s="19">
        <f t="shared" si="36"/>
        <v>0</v>
      </c>
      <c r="K112" s="25"/>
      <c r="L112" s="62"/>
    </row>
    <row r="113" spans="1:12" ht="15" hidden="1" x14ac:dyDescent="0.25">
      <c r="A113" s="26">
        <f>A105</f>
        <v>1</v>
      </c>
      <c r="B113" s="13">
        <f>B105</f>
        <v>6</v>
      </c>
      <c r="C113" s="10" t="s">
        <v>23</v>
      </c>
      <c r="D113" s="7" t="s">
        <v>24</v>
      </c>
      <c r="E113" s="42"/>
      <c r="F113" s="43"/>
      <c r="G113" s="43"/>
      <c r="H113" s="43"/>
      <c r="I113" s="43"/>
      <c r="J113" s="43"/>
      <c r="K113" s="44"/>
      <c r="L113" s="54"/>
    </row>
    <row r="114" spans="1:12" ht="15" hidden="1" x14ac:dyDescent="0.25">
      <c r="A114" s="23"/>
      <c r="B114" s="15"/>
      <c r="C114" s="11"/>
      <c r="D114" s="7" t="s">
        <v>25</v>
      </c>
      <c r="E114" s="42"/>
      <c r="F114" s="43"/>
      <c r="G114" s="43"/>
      <c r="H114" s="43"/>
      <c r="I114" s="43"/>
      <c r="J114" s="43"/>
      <c r="K114" s="44"/>
      <c r="L114" s="54"/>
    </row>
    <row r="115" spans="1:12" ht="15" hidden="1" x14ac:dyDescent="0.25">
      <c r="A115" s="23"/>
      <c r="B115" s="15"/>
      <c r="C115" s="11"/>
      <c r="D115" s="7" t="s">
        <v>26</v>
      </c>
      <c r="E115" s="42"/>
      <c r="F115" s="43"/>
      <c r="G115" s="43"/>
      <c r="H115" s="43"/>
      <c r="I115" s="43"/>
      <c r="J115" s="43"/>
      <c r="K115" s="44"/>
      <c r="L115" s="54"/>
    </row>
    <row r="116" spans="1:12" ht="15" hidden="1" x14ac:dyDescent="0.25">
      <c r="A116" s="23"/>
      <c r="B116" s="15"/>
      <c r="C116" s="11"/>
      <c r="D116" s="7" t="s">
        <v>27</v>
      </c>
      <c r="E116" s="42"/>
      <c r="F116" s="43"/>
      <c r="G116" s="43"/>
      <c r="H116" s="43"/>
      <c r="I116" s="43"/>
      <c r="J116" s="43"/>
      <c r="K116" s="44"/>
      <c r="L116" s="54"/>
    </row>
    <row r="117" spans="1:12" ht="15" hidden="1" x14ac:dyDescent="0.25">
      <c r="A117" s="23"/>
      <c r="B117" s="15"/>
      <c r="C117" s="11"/>
      <c r="D117" s="7" t="s">
        <v>28</v>
      </c>
      <c r="E117" s="42"/>
      <c r="F117" s="43"/>
      <c r="G117" s="43"/>
      <c r="H117" s="43"/>
      <c r="I117" s="43"/>
      <c r="J117" s="43"/>
      <c r="K117" s="44"/>
      <c r="L117" s="54"/>
    </row>
    <row r="118" spans="1:12" ht="15" hidden="1" x14ac:dyDescent="0.25">
      <c r="A118" s="23"/>
      <c r="B118" s="15"/>
      <c r="C118" s="11"/>
      <c r="D118" s="7" t="s">
        <v>29</v>
      </c>
      <c r="E118" s="42"/>
      <c r="F118" s="43"/>
      <c r="G118" s="43"/>
      <c r="H118" s="43"/>
      <c r="I118" s="43"/>
      <c r="J118" s="43"/>
      <c r="K118" s="44"/>
      <c r="L118" s="64"/>
    </row>
    <row r="119" spans="1:12" ht="15" hidden="1" x14ac:dyDescent="0.25">
      <c r="A119" s="23"/>
      <c r="B119" s="15"/>
      <c r="C119" s="11"/>
      <c r="D119" s="7" t="s">
        <v>30</v>
      </c>
      <c r="E119" s="42"/>
      <c r="F119" s="43"/>
      <c r="G119" s="43"/>
      <c r="H119" s="43"/>
      <c r="I119" s="43"/>
      <c r="J119" s="43"/>
      <c r="K119" s="44"/>
      <c r="L119" s="54"/>
    </row>
    <row r="120" spans="1:12" ht="15" hidden="1" x14ac:dyDescent="0.25">
      <c r="A120" s="24"/>
      <c r="B120" s="17"/>
      <c r="C120" s="8"/>
      <c r="D120" s="18" t="s">
        <v>31</v>
      </c>
      <c r="E120" s="9"/>
      <c r="F120" s="19">
        <f>SUM(F113:F119)</f>
        <v>0</v>
      </c>
      <c r="G120" s="19">
        <f>SUM(G113:G119)</f>
        <v>0</v>
      </c>
      <c r="H120" s="19">
        <f>SUM(H113:H119)</f>
        <v>0</v>
      </c>
      <c r="I120" s="19">
        <f>SUM(I113:I119)</f>
        <v>0</v>
      </c>
      <c r="J120" s="19">
        <f>SUM(J113:J119)</f>
        <v>0</v>
      </c>
      <c r="K120" s="25"/>
      <c r="L120" s="62"/>
    </row>
    <row r="121" spans="1:12" ht="15.75" hidden="1" customHeight="1" thickBot="1" x14ac:dyDescent="0.25">
      <c r="A121" s="29">
        <f>A105</f>
        <v>1</v>
      </c>
      <c r="B121" s="30">
        <f>B105</f>
        <v>6</v>
      </c>
      <c r="C121" s="72" t="s">
        <v>4</v>
      </c>
      <c r="D121" s="78"/>
      <c r="E121" s="31"/>
      <c r="F121" s="32">
        <f>F112+F120</f>
        <v>0</v>
      </c>
      <c r="G121" s="32">
        <f>G112+G120</f>
        <v>0</v>
      </c>
      <c r="H121" s="32">
        <f>H112+H120</f>
        <v>0</v>
      </c>
      <c r="I121" s="32">
        <f>I112+I120</f>
        <v>0</v>
      </c>
      <c r="J121" s="32">
        <f>J112+J120</f>
        <v>0</v>
      </c>
      <c r="K121" s="32"/>
      <c r="L121" s="56">
        <f>L112+L120</f>
        <v>0</v>
      </c>
    </row>
    <row r="122" spans="1:12" ht="15" hidden="1" x14ac:dyDescent="0.25">
      <c r="A122" s="14">
        <v>2</v>
      </c>
      <c r="B122" s="15">
        <v>2</v>
      </c>
      <c r="C122" s="22" t="s">
        <v>18</v>
      </c>
      <c r="D122" s="5" t="s">
        <v>19</v>
      </c>
      <c r="E122" s="39"/>
      <c r="F122" s="40"/>
      <c r="G122" s="40"/>
      <c r="H122" s="40"/>
      <c r="I122" s="40"/>
      <c r="J122" s="40"/>
      <c r="K122" s="41"/>
      <c r="L122" s="57"/>
    </row>
    <row r="123" spans="1:12" ht="15.75" hidden="1" customHeight="1" x14ac:dyDescent="0.25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53"/>
    </row>
    <row r="124" spans="1:12" ht="15" hidden="1" x14ac:dyDescent="0.25">
      <c r="A124" s="14"/>
      <c r="B124" s="15"/>
      <c r="C124" s="11"/>
      <c r="D124" s="7" t="s">
        <v>20</v>
      </c>
      <c r="E124" s="42"/>
      <c r="F124" s="43"/>
      <c r="G124" s="43"/>
      <c r="H124" s="43"/>
      <c r="I124" s="43"/>
      <c r="J124" s="43"/>
      <c r="K124" s="44"/>
      <c r="L124" s="53"/>
    </row>
    <row r="125" spans="1:12" ht="15.75" hidden="1" customHeight="1" x14ac:dyDescent="0.25">
      <c r="A125" s="14"/>
      <c r="B125" s="15"/>
      <c r="C125" s="11"/>
      <c r="D125" s="7" t="s">
        <v>21</v>
      </c>
      <c r="E125" s="42"/>
      <c r="F125" s="43"/>
      <c r="G125" s="43"/>
      <c r="H125" s="43"/>
      <c r="I125" s="43"/>
      <c r="J125" s="43"/>
      <c r="K125" s="44"/>
      <c r="L125" s="53"/>
    </row>
    <row r="126" spans="1:12" ht="15" hidden="1" x14ac:dyDescent="0.25">
      <c r="A126" s="14"/>
      <c r="B126" s="15"/>
      <c r="C126" s="11"/>
      <c r="D126" s="7" t="s">
        <v>22</v>
      </c>
      <c r="E126" s="42"/>
      <c r="F126" s="43"/>
      <c r="G126" s="43"/>
      <c r="H126" s="43"/>
      <c r="I126" s="43"/>
      <c r="J126" s="43"/>
      <c r="K126" s="44"/>
      <c r="L126" s="53"/>
    </row>
    <row r="127" spans="1:12" ht="15" hidden="1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53"/>
    </row>
    <row r="128" spans="1:12" ht="15" hidden="1" x14ac:dyDescent="0.25">
      <c r="A128" s="14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53"/>
    </row>
    <row r="129" spans="1:12" ht="15" hidden="1" x14ac:dyDescent="0.25">
      <c r="A129" s="16"/>
      <c r="B129" s="17"/>
      <c r="C129" s="8"/>
      <c r="D129" s="18" t="s">
        <v>31</v>
      </c>
      <c r="E129" s="9"/>
      <c r="F129" s="19">
        <f>SUM(F122:F128)</f>
        <v>0</v>
      </c>
      <c r="G129" s="19">
        <f t="shared" ref="G129:J129" si="37">SUM(G122:G128)</f>
        <v>0</v>
      </c>
      <c r="H129" s="19">
        <f t="shared" si="37"/>
        <v>0</v>
      </c>
      <c r="I129" s="19">
        <f t="shared" si="37"/>
        <v>0</v>
      </c>
      <c r="J129" s="19">
        <f t="shared" si="37"/>
        <v>0</v>
      </c>
      <c r="K129" s="25"/>
      <c r="L129" s="55">
        <f t="shared" ref="L129" si="38">SUM(L122:L128)</f>
        <v>0</v>
      </c>
    </row>
    <row r="130" spans="1:12" ht="15" hidden="1" x14ac:dyDescent="0.25">
      <c r="A130" s="13">
        <f>A122</f>
        <v>2</v>
      </c>
      <c r="B130" s="13">
        <f>B122</f>
        <v>2</v>
      </c>
      <c r="C130" s="10" t="s">
        <v>23</v>
      </c>
      <c r="D130" s="7" t="s">
        <v>24</v>
      </c>
      <c r="E130" s="42"/>
      <c r="F130" s="43"/>
      <c r="G130" s="43"/>
      <c r="H130" s="43"/>
      <c r="I130" s="43"/>
      <c r="J130" s="43"/>
      <c r="K130" s="44"/>
      <c r="L130" s="53"/>
    </row>
    <row r="131" spans="1:12" ht="15" hidden="1" x14ac:dyDescent="0.25">
      <c r="A131" s="14"/>
      <c r="B131" s="15"/>
      <c r="C131" s="11"/>
      <c r="D131" s="7" t="s">
        <v>25</v>
      </c>
      <c r="E131" s="42"/>
      <c r="F131" s="43"/>
      <c r="G131" s="43"/>
      <c r="H131" s="43"/>
      <c r="I131" s="43"/>
      <c r="J131" s="43"/>
      <c r="K131" s="44"/>
      <c r="L131" s="53"/>
    </row>
    <row r="132" spans="1:12" ht="15" hidden="1" x14ac:dyDescent="0.25">
      <c r="A132" s="14"/>
      <c r="B132" s="15"/>
      <c r="C132" s="11"/>
      <c r="D132" s="7" t="s">
        <v>26</v>
      </c>
      <c r="E132" s="42"/>
      <c r="F132" s="43"/>
      <c r="G132" s="43"/>
      <c r="H132" s="43"/>
      <c r="I132" s="43"/>
      <c r="J132" s="43"/>
      <c r="K132" s="44"/>
      <c r="L132" s="53"/>
    </row>
    <row r="133" spans="1:12" ht="15" hidden="1" x14ac:dyDescent="0.25">
      <c r="A133" s="14"/>
      <c r="B133" s="15"/>
      <c r="C133" s="11"/>
      <c r="D133" s="7" t="s">
        <v>27</v>
      </c>
      <c r="E133" s="42"/>
      <c r="F133" s="43"/>
      <c r="G133" s="43"/>
      <c r="H133" s="43"/>
      <c r="I133" s="43"/>
      <c r="J133" s="43"/>
      <c r="K133" s="44"/>
      <c r="L133" s="53"/>
    </row>
    <row r="134" spans="1:12" ht="15" hidden="1" x14ac:dyDescent="0.25">
      <c r="A134" s="14"/>
      <c r="B134" s="15"/>
      <c r="C134" s="11"/>
      <c r="D134" s="7" t="s">
        <v>28</v>
      </c>
      <c r="E134" s="42"/>
      <c r="F134" s="43"/>
      <c r="G134" s="43"/>
      <c r="H134" s="43"/>
      <c r="I134" s="43"/>
      <c r="J134" s="43"/>
      <c r="K134" s="44"/>
      <c r="L134" s="53"/>
    </row>
    <row r="135" spans="1:12" ht="15" hidden="1" x14ac:dyDescent="0.25">
      <c r="A135" s="14"/>
      <c r="B135" s="15"/>
      <c r="C135" s="11"/>
      <c r="D135" s="7" t="s">
        <v>29</v>
      </c>
      <c r="E135" s="42"/>
      <c r="F135" s="43"/>
      <c r="G135" s="43"/>
      <c r="H135" s="43"/>
      <c r="I135" s="43"/>
      <c r="J135" s="43"/>
      <c r="K135" s="44"/>
      <c r="L135" s="53"/>
    </row>
    <row r="136" spans="1:12" ht="15" hidden="1" x14ac:dyDescent="0.25">
      <c r="A136" s="14"/>
      <c r="B136" s="15"/>
      <c r="C136" s="11"/>
      <c r="D136" s="7" t="s">
        <v>30</v>
      </c>
      <c r="E136" s="42"/>
      <c r="F136" s="43"/>
      <c r="G136" s="43"/>
      <c r="H136" s="43"/>
      <c r="I136" s="43"/>
      <c r="J136" s="43"/>
      <c r="K136" s="44"/>
      <c r="L136" s="53"/>
    </row>
    <row r="137" spans="1:12" ht="15" hidden="1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53"/>
    </row>
    <row r="138" spans="1:12" ht="15" hidden="1" x14ac:dyDescent="0.25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53"/>
    </row>
    <row r="139" spans="1:12" ht="15" hidden="1" x14ac:dyDescent="0.25">
      <c r="A139" s="16"/>
      <c r="B139" s="17"/>
      <c r="C139" s="8"/>
      <c r="D139" s="18" t="s">
        <v>31</v>
      </c>
      <c r="E139" s="9"/>
      <c r="F139" s="19">
        <f>SUM(F130:F138)</f>
        <v>0</v>
      </c>
      <c r="G139" s="19">
        <f t="shared" ref="G139:J139" si="39">SUM(G130:G138)</f>
        <v>0</v>
      </c>
      <c r="H139" s="19">
        <f t="shared" si="39"/>
        <v>0</v>
      </c>
      <c r="I139" s="19">
        <f t="shared" si="39"/>
        <v>0</v>
      </c>
      <c r="J139" s="19">
        <f t="shared" si="39"/>
        <v>0</v>
      </c>
      <c r="K139" s="25"/>
      <c r="L139" s="55">
        <f t="shared" ref="L139" si="40">SUM(L130:L138)</f>
        <v>0</v>
      </c>
    </row>
    <row r="140" spans="1:12" ht="15.75" hidden="1" customHeight="1" thickBot="1" x14ac:dyDescent="0.25">
      <c r="A140" s="33">
        <f>A122</f>
        <v>2</v>
      </c>
      <c r="B140" s="33">
        <f>B122</f>
        <v>2</v>
      </c>
      <c r="C140" s="72" t="s">
        <v>4</v>
      </c>
      <c r="D140" s="78"/>
      <c r="E140" s="31"/>
      <c r="F140" s="32">
        <f>F129+F139</f>
        <v>0</v>
      </c>
      <c r="G140" s="32">
        <f t="shared" ref="G140" si="41">G129+G139</f>
        <v>0</v>
      </c>
      <c r="H140" s="32">
        <f t="shared" ref="H140" si="42">H129+H139</f>
        <v>0</v>
      </c>
      <c r="I140" s="32">
        <f t="shared" ref="I140" si="43">I129+I139</f>
        <v>0</v>
      </c>
      <c r="J140" s="32">
        <f t="shared" ref="J140:L140" si="44">J129+J139</f>
        <v>0</v>
      </c>
      <c r="K140" s="32"/>
      <c r="L140" s="56">
        <f t="shared" si="44"/>
        <v>0</v>
      </c>
    </row>
    <row r="141" spans="1:12" ht="15" hidden="1" x14ac:dyDescent="0.25">
      <c r="A141" s="20">
        <v>2</v>
      </c>
      <c r="B141" s="21">
        <v>3</v>
      </c>
      <c r="C141" s="22" t="s">
        <v>18</v>
      </c>
      <c r="D141" s="5" t="s">
        <v>19</v>
      </c>
      <c r="E141" s="39"/>
      <c r="F141" s="40"/>
      <c r="G141" s="40"/>
      <c r="H141" s="40"/>
      <c r="I141" s="40"/>
      <c r="J141" s="40"/>
      <c r="K141" s="41"/>
      <c r="L141" s="57"/>
    </row>
    <row r="142" spans="1:12" ht="15.75" hidden="1" customHeight="1" x14ac:dyDescent="0.2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53"/>
    </row>
    <row r="143" spans="1:12" ht="15" hidden="1" x14ac:dyDescent="0.25">
      <c r="A143" s="23"/>
      <c r="B143" s="15"/>
      <c r="C143" s="11"/>
      <c r="D143" s="7" t="s">
        <v>20</v>
      </c>
      <c r="E143" s="42"/>
      <c r="F143" s="43"/>
      <c r="G143" s="43"/>
      <c r="H143" s="43"/>
      <c r="I143" s="43"/>
      <c r="J143" s="43"/>
      <c r="K143" s="44"/>
      <c r="L143" s="53"/>
    </row>
    <row r="144" spans="1:12" ht="15.75" hidden="1" customHeight="1" x14ac:dyDescent="0.25">
      <c r="A144" s="23"/>
      <c r="B144" s="15"/>
      <c r="C144" s="11"/>
      <c r="D144" s="7" t="s">
        <v>21</v>
      </c>
      <c r="E144" s="42"/>
      <c r="F144" s="43"/>
      <c r="G144" s="43"/>
      <c r="H144" s="43"/>
      <c r="I144" s="43"/>
      <c r="J144" s="43"/>
      <c r="K144" s="44"/>
      <c r="L144" s="53"/>
    </row>
    <row r="145" spans="1:12" ht="15" hidden="1" x14ac:dyDescent="0.25">
      <c r="A145" s="23"/>
      <c r="B145" s="15"/>
      <c r="C145" s="11"/>
      <c r="D145" s="7" t="s">
        <v>22</v>
      </c>
      <c r="E145" s="42"/>
      <c r="F145" s="43"/>
      <c r="G145" s="43"/>
      <c r="H145" s="43"/>
      <c r="I145" s="43"/>
      <c r="J145" s="43"/>
      <c r="K145" s="44"/>
      <c r="L145" s="53"/>
    </row>
    <row r="146" spans="1:12" ht="15" hidden="1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53"/>
    </row>
    <row r="147" spans="1:12" ht="15" hidden="1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53"/>
    </row>
    <row r="148" spans="1:12" ht="15" hidden="1" x14ac:dyDescent="0.25">
      <c r="A148" s="24"/>
      <c r="B148" s="17"/>
      <c r="C148" s="8"/>
      <c r="D148" s="18" t="s">
        <v>31</v>
      </c>
      <c r="E148" s="9"/>
      <c r="F148" s="19">
        <f>SUM(F141:F147)</f>
        <v>0</v>
      </c>
      <c r="G148" s="19">
        <f t="shared" ref="G148:J148" si="45">SUM(G141:G147)</f>
        <v>0</v>
      </c>
      <c r="H148" s="19">
        <f t="shared" si="45"/>
        <v>0</v>
      </c>
      <c r="I148" s="19">
        <f t="shared" si="45"/>
        <v>0</v>
      </c>
      <c r="J148" s="19">
        <f t="shared" si="45"/>
        <v>0</v>
      </c>
      <c r="K148" s="25"/>
      <c r="L148" s="55">
        <f t="shared" ref="L148" si="46">SUM(L141:L147)</f>
        <v>0</v>
      </c>
    </row>
    <row r="149" spans="1:12" ht="15" hidden="1" x14ac:dyDescent="0.25">
      <c r="A149" s="26">
        <f>A141</f>
        <v>2</v>
      </c>
      <c r="B149" s="13">
        <f>B141</f>
        <v>3</v>
      </c>
      <c r="C149" s="10" t="s">
        <v>23</v>
      </c>
      <c r="D149" s="7" t="s">
        <v>24</v>
      </c>
      <c r="E149" s="42"/>
      <c r="F149" s="43"/>
      <c r="G149" s="43"/>
      <c r="H149" s="43"/>
      <c r="I149" s="43"/>
      <c r="J149" s="43"/>
      <c r="K149" s="44"/>
      <c r="L149" s="53"/>
    </row>
    <row r="150" spans="1:12" ht="15" hidden="1" x14ac:dyDescent="0.25">
      <c r="A150" s="23"/>
      <c r="B150" s="15"/>
      <c r="C150" s="11"/>
      <c r="D150" s="7" t="s">
        <v>25</v>
      </c>
      <c r="E150" s="42"/>
      <c r="F150" s="43"/>
      <c r="G150" s="43"/>
      <c r="H150" s="43"/>
      <c r="I150" s="43"/>
      <c r="J150" s="43"/>
      <c r="K150" s="44"/>
      <c r="L150" s="53"/>
    </row>
    <row r="151" spans="1:12" ht="15" hidden="1" x14ac:dyDescent="0.25">
      <c r="A151" s="23"/>
      <c r="B151" s="15"/>
      <c r="C151" s="11"/>
      <c r="D151" s="7" t="s">
        <v>26</v>
      </c>
      <c r="E151" s="42"/>
      <c r="F151" s="43"/>
      <c r="G151" s="43"/>
      <c r="H151" s="43"/>
      <c r="I151" s="43"/>
      <c r="J151" s="43"/>
      <c r="K151" s="44"/>
      <c r="L151" s="53"/>
    </row>
    <row r="152" spans="1:12" ht="15" hidden="1" x14ac:dyDescent="0.25">
      <c r="A152" s="23"/>
      <c r="B152" s="15"/>
      <c r="C152" s="11"/>
      <c r="D152" s="7" t="s">
        <v>27</v>
      </c>
      <c r="E152" s="42"/>
      <c r="F152" s="43"/>
      <c r="G152" s="43"/>
      <c r="H152" s="43"/>
      <c r="I152" s="43"/>
      <c r="J152" s="43"/>
      <c r="K152" s="44"/>
      <c r="L152" s="53"/>
    </row>
    <row r="153" spans="1:12" ht="15" hidden="1" x14ac:dyDescent="0.25">
      <c r="A153" s="23"/>
      <c r="B153" s="15"/>
      <c r="C153" s="11"/>
      <c r="D153" s="7" t="s">
        <v>28</v>
      </c>
      <c r="E153" s="42"/>
      <c r="F153" s="43"/>
      <c r="G153" s="43"/>
      <c r="H153" s="43"/>
      <c r="I153" s="43"/>
      <c r="J153" s="43"/>
      <c r="K153" s="44"/>
      <c r="L153" s="53"/>
    </row>
    <row r="154" spans="1:12" ht="15" hidden="1" x14ac:dyDescent="0.25">
      <c r="A154" s="23"/>
      <c r="B154" s="15"/>
      <c r="C154" s="11"/>
      <c r="D154" s="7" t="s">
        <v>29</v>
      </c>
      <c r="E154" s="42"/>
      <c r="F154" s="43"/>
      <c r="G154" s="43"/>
      <c r="H154" s="43"/>
      <c r="I154" s="43"/>
      <c r="J154" s="43"/>
      <c r="K154" s="44"/>
      <c r="L154" s="53"/>
    </row>
    <row r="155" spans="1:12" ht="15" hidden="1" x14ac:dyDescent="0.25">
      <c r="A155" s="23"/>
      <c r="B155" s="15"/>
      <c r="C155" s="11"/>
      <c r="D155" s="7" t="s">
        <v>30</v>
      </c>
      <c r="E155" s="42"/>
      <c r="F155" s="43"/>
      <c r="G155" s="43"/>
      <c r="H155" s="43"/>
      <c r="I155" s="43"/>
      <c r="J155" s="43"/>
      <c r="K155" s="44"/>
      <c r="L155" s="53"/>
    </row>
    <row r="156" spans="1:12" ht="15" hidden="1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53"/>
    </row>
    <row r="157" spans="1:12" ht="15" hidden="1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53"/>
    </row>
    <row r="158" spans="1:12" ht="15" hidden="1" x14ac:dyDescent="0.25">
      <c r="A158" s="24"/>
      <c r="B158" s="17"/>
      <c r="C158" s="8"/>
      <c r="D158" s="18" t="s">
        <v>31</v>
      </c>
      <c r="E158" s="9"/>
      <c r="F158" s="19">
        <f>SUM(F149:F157)</f>
        <v>0</v>
      </c>
      <c r="G158" s="19">
        <f t="shared" ref="G158:J158" si="47">SUM(G149:G157)</f>
        <v>0</v>
      </c>
      <c r="H158" s="19">
        <f t="shared" si="47"/>
        <v>0</v>
      </c>
      <c r="I158" s="19">
        <f t="shared" si="47"/>
        <v>0</v>
      </c>
      <c r="J158" s="19">
        <f t="shared" si="47"/>
        <v>0</v>
      </c>
      <c r="K158" s="25"/>
      <c r="L158" s="55">
        <f t="shared" ref="L158" si="48">SUM(L149:L157)</f>
        <v>0</v>
      </c>
    </row>
    <row r="159" spans="1:12" ht="15.75" hidden="1" customHeight="1" thickBot="1" x14ac:dyDescent="0.25">
      <c r="A159" s="29">
        <f>A141</f>
        <v>2</v>
      </c>
      <c r="B159" s="30">
        <f>B141</f>
        <v>3</v>
      </c>
      <c r="C159" s="72" t="s">
        <v>4</v>
      </c>
      <c r="D159" s="78"/>
      <c r="E159" s="31"/>
      <c r="F159" s="32">
        <f>F148+F158</f>
        <v>0</v>
      </c>
      <c r="G159" s="32">
        <f t="shared" ref="G159" si="49">G148+G158</f>
        <v>0</v>
      </c>
      <c r="H159" s="32">
        <f t="shared" ref="H159" si="50">H148+H158</f>
        <v>0</v>
      </c>
      <c r="I159" s="32">
        <f t="shared" ref="I159" si="51">I148+I158</f>
        <v>0</v>
      </c>
      <c r="J159" s="32">
        <f t="shared" ref="J159:L159" si="52">J148+J158</f>
        <v>0</v>
      </c>
      <c r="K159" s="32"/>
      <c r="L159" s="56">
        <f t="shared" si="52"/>
        <v>0</v>
      </c>
    </row>
    <row r="160" spans="1:12" ht="15" hidden="1" x14ac:dyDescent="0.25">
      <c r="A160" s="20">
        <v>2</v>
      </c>
      <c r="B160" s="21">
        <v>4</v>
      </c>
      <c r="C160" s="22" t="s">
        <v>18</v>
      </c>
      <c r="D160" s="5" t="s">
        <v>19</v>
      </c>
      <c r="E160" s="39"/>
      <c r="F160" s="40"/>
      <c r="G160" s="40"/>
      <c r="H160" s="40"/>
      <c r="I160" s="40"/>
      <c r="J160" s="40"/>
      <c r="K160" s="41"/>
      <c r="L160" s="57"/>
    </row>
    <row r="161" spans="1:12" ht="15.75" hidden="1" customHeight="1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53"/>
    </row>
    <row r="162" spans="1:12" ht="15" hidden="1" x14ac:dyDescent="0.25">
      <c r="A162" s="23"/>
      <c r="B162" s="15"/>
      <c r="C162" s="11"/>
      <c r="D162" s="7" t="s">
        <v>20</v>
      </c>
      <c r="E162" s="42"/>
      <c r="F162" s="43"/>
      <c r="G162" s="43"/>
      <c r="H162" s="43"/>
      <c r="I162" s="43"/>
      <c r="J162" s="43"/>
      <c r="K162" s="44"/>
      <c r="L162" s="53"/>
    </row>
    <row r="163" spans="1:12" ht="15.75" hidden="1" customHeight="1" x14ac:dyDescent="0.25">
      <c r="A163" s="23"/>
      <c r="B163" s="15"/>
      <c r="C163" s="11"/>
      <c r="D163" s="7" t="s">
        <v>21</v>
      </c>
      <c r="E163" s="42"/>
      <c r="F163" s="43"/>
      <c r="G163" s="43"/>
      <c r="H163" s="43"/>
      <c r="I163" s="43"/>
      <c r="J163" s="43"/>
      <c r="K163" s="44"/>
      <c r="L163" s="53"/>
    </row>
    <row r="164" spans="1:12" ht="15" hidden="1" x14ac:dyDescent="0.25">
      <c r="A164" s="23"/>
      <c r="B164" s="15"/>
      <c r="C164" s="11"/>
      <c r="D164" s="7" t="s">
        <v>22</v>
      </c>
      <c r="E164" s="42"/>
      <c r="F164" s="43"/>
      <c r="G164" s="43"/>
      <c r="H164" s="43"/>
      <c r="I164" s="43"/>
      <c r="J164" s="43"/>
      <c r="K164" s="44"/>
      <c r="L164" s="53"/>
    </row>
    <row r="165" spans="1:12" ht="15" hidden="1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53"/>
    </row>
    <row r="166" spans="1:12" ht="15" hidden="1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53"/>
    </row>
    <row r="167" spans="1:12" ht="15" hidden="1" x14ac:dyDescent="0.25">
      <c r="A167" s="24"/>
      <c r="B167" s="17"/>
      <c r="C167" s="8"/>
      <c r="D167" s="18" t="s">
        <v>31</v>
      </c>
      <c r="E167" s="9"/>
      <c r="F167" s="19">
        <f>SUM(F160:F166)</f>
        <v>0</v>
      </c>
      <c r="G167" s="19">
        <f t="shared" ref="G167:J167" si="53">SUM(G160:G166)</f>
        <v>0</v>
      </c>
      <c r="H167" s="19">
        <f t="shared" si="53"/>
        <v>0</v>
      </c>
      <c r="I167" s="19">
        <f t="shared" si="53"/>
        <v>0</v>
      </c>
      <c r="J167" s="19">
        <f t="shared" si="53"/>
        <v>0</v>
      </c>
      <c r="K167" s="25"/>
      <c r="L167" s="55">
        <f t="shared" ref="L167" si="54">SUM(L160:L166)</f>
        <v>0</v>
      </c>
    </row>
    <row r="168" spans="1:12" ht="15" hidden="1" x14ac:dyDescent="0.25">
      <c r="A168" s="26">
        <f>A160</f>
        <v>2</v>
      </c>
      <c r="B168" s="13">
        <f>B160</f>
        <v>4</v>
      </c>
      <c r="C168" s="10" t="s">
        <v>23</v>
      </c>
      <c r="D168" s="7" t="s">
        <v>24</v>
      </c>
      <c r="E168" s="42"/>
      <c r="F168" s="43"/>
      <c r="G168" s="43"/>
      <c r="H168" s="43"/>
      <c r="I168" s="43"/>
      <c r="J168" s="43"/>
      <c r="K168" s="44"/>
      <c r="L168" s="53"/>
    </row>
    <row r="169" spans="1:12" ht="15" hidden="1" x14ac:dyDescent="0.25">
      <c r="A169" s="23"/>
      <c r="B169" s="15"/>
      <c r="C169" s="11"/>
      <c r="D169" s="7" t="s">
        <v>25</v>
      </c>
      <c r="E169" s="42"/>
      <c r="F169" s="43"/>
      <c r="G169" s="43"/>
      <c r="H169" s="43"/>
      <c r="I169" s="43"/>
      <c r="J169" s="43"/>
      <c r="K169" s="44"/>
      <c r="L169" s="53"/>
    </row>
    <row r="170" spans="1:12" ht="15" hidden="1" x14ac:dyDescent="0.25">
      <c r="A170" s="23"/>
      <c r="B170" s="15"/>
      <c r="C170" s="11"/>
      <c r="D170" s="7" t="s">
        <v>26</v>
      </c>
      <c r="E170" s="42"/>
      <c r="F170" s="43"/>
      <c r="G170" s="43"/>
      <c r="H170" s="43"/>
      <c r="I170" s="43"/>
      <c r="J170" s="43"/>
      <c r="K170" s="44"/>
      <c r="L170" s="53"/>
    </row>
    <row r="171" spans="1:12" ht="15" hidden="1" x14ac:dyDescent="0.25">
      <c r="A171" s="23"/>
      <c r="B171" s="15"/>
      <c r="C171" s="11"/>
      <c r="D171" s="7" t="s">
        <v>27</v>
      </c>
      <c r="E171" s="42"/>
      <c r="F171" s="43"/>
      <c r="G171" s="43"/>
      <c r="H171" s="43"/>
      <c r="I171" s="43"/>
      <c r="J171" s="43"/>
      <c r="K171" s="44"/>
      <c r="L171" s="53"/>
    </row>
    <row r="172" spans="1:12" ht="15" hidden="1" x14ac:dyDescent="0.25">
      <c r="A172" s="23"/>
      <c r="B172" s="15"/>
      <c r="C172" s="11"/>
      <c r="D172" s="7" t="s">
        <v>28</v>
      </c>
      <c r="E172" s="42"/>
      <c r="F172" s="43"/>
      <c r="G172" s="43"/>
      <c r="H172" s="43"/>
      <c r="I172" s="43"/>
      <c r="J172" s="43"/>
      <c r="K172" s="44"/>
      <c r="L172" s="53"/>
    </row>
    <row r="173" spans="1:12" ht="15" hidden="1" x14ac:dyDescent="0.25">
      <c r="A173" s="23"/>
      <c r="B173" s="15"/>
      <c r="C173" s="11"/>
      <c r="D173" s="7" t="s">
        <v>29</v>
      </c>
      <c r="E173" s="42"/>
      <c r="F173" s="43"/>
      <c r="G173" s="43"/>
      <c r="H173" s="43"/>
      <c r="I173" s="43"/>
      <c r="J173" s="43"/>
      <c r="K173" s="44"/>
      <c r="L173" s="53"/>
    </row>
    <row r="174" spans="1:12" ht="15" hidden="1" x14ac:dyDescent="0.25">
      <c r="A174" s="23"/>
      <c r="B174" s="15"/>
      <c r="C174" s="11"/>
      <c r="D174" s="7" t="s">
        <v>30</v>
      </c>
      <c r="E174" s="42"/>
      <c r="F174" s="43"/>
      <c r="G174" s="43"/>
      <c r="H174" s="43"/>
      <c r="I174" s="43"/>
      <c r="J174" s="43"/>
      <c r="K174" s="44"/>
      <c r="L174" s="53"/>
    </row>
    <row r="175" spans="1:12" ht="15" hidden="1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53"/>
    </row>
    <row r="176" spans="1:12" ht="15" hidden="1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53"/>
    </row>
    <row r="177" spans="1:12" ht="15" hidden="1" x14ac:dyDescent="0.25">
      <c r="A177" s="24"/>
      <c r="B177" s="17"/>
      <c r="C177" s="8"/>
      <c r="D177" s="18" t="s">
        <v>31</v>
      </c>
      <c r="E177" s="9"/>
      <c r="F177" s="19">
        <f>SUM(F168:F176)</f>
        <v>0</v>
      </c>
      <c r="G177" s="19">
        <f t="shared" ref="G177:J177" si="55">SUM(G168:G176)</f>
        <v>0</v>
      </c>
      <c r="H177" s="19">
        <f t="shared" si="55"/>
        <v>0</v>
      </c>
      <c r="I177" s="19">
        <f t="shared" si="55"/>
        <v>0</v>
      </c>
      <c r="J177" s="19">
        <f t="shared" si="55"/>
        <v>0</v>
      </c>
      <c r="K177" s="25"/>
      <c r="L177" s="55">
        <f t="shared" ref="L177" si="56">SUM(L168:L176)</f>
        <v>0</v>
      </c>
    </row>
    <row r="178" spans="1:12" ht="15.75" hidden="1" customHeight="1" thickBot="1" x14ac:dyDescent="0.25">
      <c r="A178" s="29">
        <f>A160</f>
        <v>2</v>
      </c>
      <c r="B178" s="30">
        <f>B160</f>
        <v>4</v>
      </c>
      <c r="C178" s="72" t="s">
        <v>4</v>
      </c>
      <c r="D178" s="78"/>
      <c r="E178" s="31"/>
      <c r="F178" s="32">
        <f>F167+F177</f>
        <v>0</v>
      </c>
      <c r="G178" s="32">
        <f t="shared" ref="G178" si="57">G167+G177</f>
        <v>0</v>
      </c>
      <c r="H178" s="32">
        <f t="shared" ref="H178" si="58">H167+H177</f>
        <v>0</v>
      </c>
      <c r="I178" s="32">
        <f t="shared" ref="I178" si="59">I167+I177</f>
        <v>0</v>
      </c>
      <c r="J178" s="32">
        <f t="shared" ref="J178:L178" si="60">J167+J177</f>
        <v>0</v>
      </c>
      <c r="K178" s="32"/>
      <c r="L178" s="56">
        <f t="shared" si="60"/>
        <v>0</v>
      </c>
    </row>
    <row r="179" spans="1:12" ht="15" hidden="1" x14ac:dyDescent="0.25">
      <c r="A179" s="20">
        <v>2</v>
      </c>
      <c r="B179" s="21">
        <v>5</v>
      </c>
      <c r="C179" s="22" t="s">
        <v>18</v>
      </c>
      <c r="D179" s="5" t="s">
        <v>19</v>
      </c>
      <c r="E179" s="39"/>
      <c r="F179" s="40"/>
      <c r="G179" s="40"/>
      <c r="H179" s="40"/>
      <c r="I179" s="40"/>
      <c r="J179" s="40"/>
      <c r="K179" s="41"/>
      <c r="L179" s="57"/>
    </row>
    <row r="180" spans="1:12" ht="15" hidden="1" x14ac:dyDescent="0.2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53"/>
    </row>
    <row r="181" spans="1:12" ht="15" hidden="1" x14ac:dyDescent="0.25">
      <c r="A181" s="23"/>
      <c r="B181" s="15"/>
      <c r="C181" s="11"/>
      <c r="D181" s="7" t="s">
        <v>20</v>
      </c>
      <c r="E181" s="42"/>
      <c r="F181" s="43"/>
      <c r="G181" s="43"/>
      <c r="H181" s="43"/>
      <c r="I181" s="43"/>
      <c r="J181" s="43"/>
      <c r="K181" s="44"/>
      <c r="L181" s="53"/>
    </row>
    <row r="182" spans="1:12" ht="15" hidden="1" x14ac:dyDescent="0.25">
      <c r="A182" s="23"/>
      <c r="B182" s="15"/>
      <c r="C182" s="11"/>
      <c r="D182" s="7" t="s">
        <v>21</v>
      </c>
      <c r="E182" s="42"/>
      <c r="F182" s="43"/>
      <c r="G182" s="43"/>
      <c r="H182" s="43"/>
      <c r="I182" s="43"/>
      <c r="J182" s="43"/>
      <c r="K182" s="44"/>
      <c r="L182" s="53"/>
    </row>
    <row r="183" spans="1:12" ht="15" hidden="1" x14ac:dyDescent="0.25">
      <c r="A183" s="23"/>
      <c r="B183" s="15"/>
      <c r="C183" s="11"/>
      <c r="D183" s="7" t="s">
        <v>22</v>
      </c>
      <c r="E183" s="42"/>
      <c r="F183" s="43"/>
      <c r="G183" s="43"/>
      <c r="H183" s="43"/>
      <c r="I183" s="43"/>
      <c r="J183" s="43"/>
      <c r="K183" s="44"/>
      <c r="L183" s="53"/>
    </row>
    <row r="184" spans="1:12" ht="15" hidden="1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53"/>
    </row>
    <row r="185" spans="1:12" ht="15" hidden="1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53"/>
    </row>
    <row r="186" spans="1:12" ht="15" hidden="1" x14ac:dyDescent="0.25">
      <c r="A186" s="24"/>
      <c r="B186" s="17"/>
      <c r="C186" s="8"/>
      <c r="D186" s="18" t="s">
        <v>31</v>
      </c>
      <c r="E186" s="9"/>
      <c r="F186" s="19">
        <f>SUM(F179:F185)</f>
        <v>0</v>
      </c>
      <c r="G186" s="19">
        <f t="shared" ref="G186:J186" si="61">SUM(G179:G185)</f>
        <v>0</v>
      </c>
      <c r="H186" s="19">
        <f t="shared" si="61"/>
        <v>0</v>
      </c>
      <c r="I186" s="19">
        <f t="shared" si="61"/>
        <v>0</v>
      </c>
      <c r="J186" s="19">
        <f t="shared" si="61"/>
        <v>0</v>
      </c>
      <c r="K186" s="25"/>
      <c r="L186" s="55">
        <f t="shared" ref="L186" si="62">SUM(L179:L185)</f>
        <v>0</v>
      </c>
    </row>
    <row r="187" spans="1:12" ht="15" hidden="1" x14ac:dyDescent="0.25">
      <c r="A187" s="26">
        <f>A179</f>
        <v>2</v>
      </c>
      <c r="B187" s="13">
        <f>B179</f>
        <v>5</v>
      </c>
      <c r="C187" s="10" t="s">
        <v>23</v>
      </c>
      <c r="D187" s="7" t="s">
        <v>24</v>
      </c>
      <c r="E187" s="42"/>
      <c r="F187" s="43"/>
      <c r="G187" s="43"/>
      <c r="H187" s="43"/>
      <c r="I187" s="43"/>
      <c r="J187" s="43"/>
      <c r="K187" s="44"/>
      <c r="L187" s="53"/>
    </row>
    <row r="188" spans="1:12" ht="15" hidden="1" x14ac:dyDescent="0.25">
      <c r="A188" s="23"/>
      <c r="B188" s="15"/>
      <c r="C188" s="11"/>
      <c r="D188" s="7" t="s">
        <v>25</v>
      </c>
      <c r="E188" s="42"/>
      <c r="F188" s="43"/>
      <c r="G188" s="43"/>
      <c r="H188" s="43"/>
      <c r="I188" s="43"/>
      <c r="J188" s="43"/>
      <c r="K188" s="44"/>
      <c r="L188" s="53"/>
    </row>
    <row r="189" spans="1:12" ht="15" hidden="1" x14ac:dyDescent="0.25">
      <c r="A189" s="23"/>
      <c r="B189" s="15"/>
      <c r="C189" s="11"/>
      <c r="D189" s="7" t="s">
        <v>26</v>
      </c>
      <c r="E189" s="42"/>
      <c r="F189" s="43"/>
      <c r="G189" s="43"/>
      <c r="H189" s="43"/>
      <c r="I189" s="43"/>
      <c r="J189" s="43"/>
      <c r="K189" s="44"/>
      <c r="L189" s="53"/>
    </row>
    <row r="190" spans="1:12" ht="15" hidden="1" x14ac:dyDescent="0.25">
      <c r="A190" s="23"/>
      <c r="B190" s="15"/>
      <c r="C190" s="11"/>
      <c r="D190" s="7" t="s">
        <v>27</v>
      </c>
      <c r="E190" s="42"/>
      <c r="F190" s="43"/>
      <c r="G190" s="43"/>
      <c r="H190" s="43"/>
      <c r="I190" s="43"/>
      <c r="J190" s="43"/>
      <c r="K190" s="44"/>
      <c r="L190" s="53"/>
    </row>
    <row r="191" spans="1:12" ht="15" hidden="1" x14ac:dyDescent="0.25">
      <c r="A191" s="23"/>
      <c r="B191" s="15"/>
      <c r="C191" s="11"/>
      <c r="D191" s="7" t="s">
        <v>28</v>
      </c>
      <c r="E191" s="42"/>
      <c r="F191" s="43"/>
      <c r="G191" s="43"/>
      <c r="H191" s="43"/>
      <c r="I191" s="43"/>
      <c r="J191" s="43"/>
      <c r="K191" s="44"/>
      <c r="L191" s="53"/>
    </row>
    <row r="192" spans="1:12" ht="15" hidden="1" x14ac:dyDescent="0.25">
      <c r="A192" s="23"/>
      <c r="B192" s="15"/>
      <c r="C192" s="11"/>
      <c r="D192" s="7" t="s">
        <v>29</v>
      </c>
      <c r="E192" s="42"/>
      <c r="F192" s="43"/>
      <c r="G192" s="43"/>
      <c r="H192" s="43"/>
      <c r="I192" s="43"/>
      <c r="J192" s="43"/>
      <c r="K192" s="44"/>
      <c r="L192" s="53"/>
    </row>
    <row r="193" spans="1:12" ht="15" hidden="1" x14ac:dyDescent="0.25">
      <c r="A193" s="23"/>
      <c r="B193" s="15"/>
      <c r="C193" s="11"/>
      <c r="D193" s="7" t="s">
        <v>30</v>
      </c>
      <c r="E193" s="42"/>
      <c r="F193" s="43"/>
      <c r="G193" s="43"/>
      <c r="H193" s="43"/>
      <c r="I193" s="43"/>
      <c r="J193" s="43"/>
      <c r="K193" s="44"/>
      <c r="L193" s="53"/>
    </row>
    <row r="194" spans="1:12" ht="15" hidden="1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53"/>
    </row>
    <row r="195" spans="1:12" ht="15" hidden="1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53"/>
    </row>
    <row r="196" spans="1:12" ht="15" hidden="1" x14ac:dyDescent="0.25">
      <c r="A196" s="24"/>
      <c r="B196" s="17"/>
      <c r="C196" s="8"/>
      <c r="D196" s="18" t="s">
        <v>31</v>
      </c>
      <c r="E196" s="9"/>
      <c r="F196" s="19">
        <f>SUM(F187:F195)</f>
        <v>0</v>
      </c>
      <c r="G196" s="19">
        <f t="shared" ref="G196:J196" si="63">SUM(G187:G195)</f>
        <v>0</v>
      </c>
      <c r="H196" s="19">
        <f t="shared" si="63"/>
        <v>0</v>
      </c>
      <c r="I196" s="19">
        <f t="shared" si="63"/>
        <v>0</v>
      </c>
      <c r="J196" s="19">
        <f t="shared" si="63"/>
        <v>0</v>
      </c>
      <c r="K196" s="25"/>
      <c r="L196" s="55">
        <f t="shared" ref="L196" si="64">SUM(L187:L195)</f>
        <v>0</v>
      </c>
    </row>
    <row r="197" spans="1:12" ht="15.75" hidden="1" customHeight="1" thickBot="1" x14ac:dyDescent="0.25">
      <c r="A197" s="29">
        <f>A179</f>
        <v>2</v>
      </c>
      <c r="B197" s="30">
        <f>B179</f>
        <v>5</v>
      </c>
      <c r="C197" s="72" t="s">
        <v>4</v>
      </c>
      <c r="D197" s="78"/>
      <c r="E197" s="31"/>
      <c r="F197" s="32">
        <f>F186+F196</f>
        <v>0</v>
      </c>
      <c r="G197" s="32">
        <f t="shared" ref="G197" si="65">G186+G196</f>
        <v>0</v>
      </c>
      <c r="H197" s="32">
        <f t="shared" ref="H197" si="66">H186+H196</f>
        <v>0</v>
      </c>
      <c r="I197" s="32">
        <f t="shared" ref="I197" si="67">I186+I196</f>
        <v>0</v>
      </c>
      <c r="J197" s="32">
        <f t="shared" ref="J197:L197" si="68">J186+J196</f>
        <v>0</v>
      </c>
      <c r="K197" s="32"/>
      <c r="L197" s="56">
        <f t="shared" si="68"/>
        <v>0</v>
      </c>
    </row>
    <row r="198" spans="1:12" ht="13.5" hidden="1" thickBot="1" x14ac:dyDescent="0.25">
      <c r="A198" s="27"/>
      <c r="B198" s="28"/>
      <c r="C198" s="77" t="s">
        <v>5</v>
      </c>
      <c r="D198" s="77"/>
      <c r="E198" s="77"/>
      <c r="F198" s="34">
        <f>(F24+F43+F63+F83+F104+F121+F140+F159+F178+F197)/(IF(F24=0,0,1)+IF(F43=0,0,1)+IF(F63=0,0,1)+IF(F83=0,0,1)+IF(F104=0,0,1)+IF(F121=0,0,1)+IF(F140=0,0,1)+IF(F159=0,0,1)+IF(F178=0,0,1)+IF(F197=0,0,1))</f>
        <v>1244</v>
      </c>
      <c r="G198" s="34">
        <f>(G24+G43+G63+G83+G104+G121+G140+G159+G178+G197)/(IF(G24=0,0,1)+IF(G43=0,0,1)+IF(G63=0,0,1)+IF(G83=0,0,1)+IF(G104=0,0,1)+IF(G121=0,0,1)+IF(G140=0,0,1)+IF(G159=0,0,1)+IF(G178=0,0,1)+IF(G197=0,0,1))</f>
        <v>52.161999999999999</v>
      </c>
      <c r="H198" s="34">
        <f>(H24+H43+H63+H83+H104+H121+H140+H159+H178+H197)/(IF(H24=0,0,1)+IF(H43=0,0,1)+IF(H63=0,0,1)+IF(H83=0,0,1)+IF(H104=0,0,1)+IF(H121=0,0,1)+IF(H140=0,0,1)+IF(H159=0,0,1)+IF(H178=0,0,1)+IF(H197=0,0,1))</f>
        <v>51.6</v>
      </c>
      <c r="I198" s="34">
        <f>(I24+I43+I63+I83+I104+I121+I140+I159+I178+I197)/(IF(I24=0,0,1)+IF(I43=0,0,1)+IF(I63=0,0,1)+IF(I83=0,0,1)+IF(I104=0,0,1)+IF(I121=0,0,1)+IF(I140=0,0,1)+IF(I159=0,0,1)+IF(I178=0,0,1)+IF(I197=0,0,1))</f>
        <v>192.32</v>
      </c>
      <c r="J198" s="34">
        <f>(J24+J43+J63+J83+J104+J121+J140+J159+J178+J197)/(IF(J24=0,0,1)+IF(J43=0,0,1)+IF(J63=0,0,1)+IF(J83=0,0,1)+IF(J104=0,0,1)+IF(J121=0,0,1)+IF(J140=0,0,1)+IF(J159=0,0,1)+IF(J178=0,0,1)+IF(J197=0,0,1))</f>
        <v>1367.7599999999998</v>
      </c>
      <c r="K198" s="34"/>
      <c r="L198" s="58">
        <f>(L24+L43+L63+L83+L104+L121+L140+L159+L178+L197)/(IF(L24=0,0,1)+IF(L43=0,0,1)+IF(L63=0,0,1)+IF(L83=0,0,1)+IF(L104=0,0,1)+IF(L121=0,0,1)+IF(L140=0,0,1)+IF(L159=0,0,1)+IF(L178=0,0,1)+IF(L197=0,0,1))</f>
        <v>217</v>
      </c>
    </row>
    <row r="199" spans="1:12" ht="34.5" thickBot="1" x14ac:dyDescent="0.25">
      <c r="A199" s="45" t="s">
        <v>12</v>
      </c>
      <c r="B199" s="46" t="s">
        <v>13</v>
      </c>
      <c r="C199" s="36" t="s">
        <v>0</v>
      </c>
      <c r="D199" s="36" t="s">
        <v>11</v>
      </c>
      <c r="E199" s="36" t="s">
        <v>10</v>
      </c>
      <c r="F199" s="36" t="s">
        <v>32</v>
      </c>
      <c r="G199" s="36" t="s">
        <v>1</v>
      </c>
      <c r="H199" s="36" t="s">
        <v>2</v>
      </c>
      <c r="I199" s="36" t="s">
        <v>3</v>
      </c>
      <c r="J199" s="36" t="s">
        <v>8</v>
      </c>
      <c r="K199" s="37" t="s">
        <v>9</v>
      </c>
      <c r="L199" s="36" t="s">
        <v>33</v>
      </c>
    </row>
    <row r="200" spans="1:12" ht="15" x14ac:dyDescent="0.25">
      <c r="A200" s="20">
        <v>2</v>
      </c>
      <c r="B200" s="21">
        <v>1</v>
      </c>
      <c r="C200" s="22" t="s">
        <v>18</v>
      </c>
      <c r="D200" s="5" t="s">
        <v>19</v>
      </c>
      <c r="E200" s="39" t="s">
        <v>50</v>
      </c>
      <c r="F200" s="40">
        <v>220</v>
      </c>
      <c r="G200" s="40">
        <v>6.18</v>
      </c>
      <c r="H200" s="40">
        <v>6</v>
      </c>
      <c r="I200" s="40">
        <v>34.85</v>
      </c>
      <c r="J200" s="40">
        <v>215.2</v>
      </c>
      <c r="K200" s="41" t="s">
        <v>51</v>
      </c>
      <c r="L200" s="40">
        <v>38.799999999999997</v>
      </c>
    </row>
    <row r="201" spans="1:12" ht="15" x14ac:dyDescent="0.25">
      <c r="A201" s="23"/>
      <c r="B201" s="15"/>
      <c r="C201" s="11"/>
      <c r="D201" s="6"/>
      <c r="E201" s="42" t="s">
        <v>61</v>
      </c>
      <c r="F201" s="43">
        <v>60</v>
      </c>
      <c r="G201" s="43">
        <v>8.2200000000000006</v>
      </c>
      <c r="H201" s="43">
        <v>6</v>
      </c>
      <c r="I201" s="43">
        <v>9.5399999999999991</v>
      </c>
      <c r="J201" s="43">
        <v>154.5</v>
      </c>
      <c r="K201" s="44" t="s">
        <v>64</v>
      </c>
      <c r="L201" s="43">
        <v>44.11</v>
      </c>
    </row>
    <row r="202" spans="1:12" ht="15" x14ac:dyDescent="0.25">
      <c r="A202" s="23"/>
      <c r="B202" s="15"/>
      <c r="C202" s="11"/>
      <c r="D202" s="7" t="s">
        <v>20</v>
      </c>
      <c r="E202" s="42" t="s">
        <v>58</v>
      </c>
      <c r="F202" s="43">
        <v>200</v>
      </c>
      <c r="G202" s="43">
        <v>0.06</v>
      </c>
      <c r="H202" s="43"/>
      <c r="I202" s="43">
        <v>15.16</v>
      </c>
      <c r="J202" s="43">
        <v>59.9</v>
      </c>
      <c r="K202" s="44" t="s">
        <v>65</v>
      </c>
      <c r="L202" s="43">
        <v>8.56</v>
      </c>
    </row>
    <row r="203" spans="1:12" ht="15" x14ac:dyDescent="0.25">
      <c r="A203" s="23"/>
      <c r="B203" s="15"/>
      <c r="C203" s="11"/>
      <c r="D203" s="7" t="s">
        <v>21</v>
      </c>
      <c r="E203" s="42" t="s">
        <v>62</v>
      </c>
      <c r="F203" s="43">
        <v>20</v>
      </c>
      <c r="G203" s="43">
        <v>2.14</v>
      </c>
      <c r="H203" s="43">
        <v>1</v>
      </c>
      <c r="I203" s="43">
        <v>16.66</v>
      </c>
      <c r="J203" s="43">
        <v>56.8</v>
      </c>
      <c r="K203" s="44" t="s">
        <v>66</v>
      </c>
      <c r="L203" s="43">
        <v>3.53</v>
      </c>
    </row>
    <row r="204" spans="1:12" ht="15" x14ac:dyDescent="0.25">
      <c r="A204" s="23"/>
      <c r="B204" s="15"/>
      <c r="C204" s="11"/>
      <c r="D204" s="7" t="s">
        <v>22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4"/>
      <c r="B205" s="17"/>
      <c r="C205" s="8"/>
      <c r="D205" s="18" t="s">
        <v>31</v>
      </c>
      <c r="E205" s="9"/>
      <c r="F205" s="19">
        <f>SUM(F200:F204)</f>
        <v>500</v>
      </c>
      <c r="G205" s="19">
        <f>SUM(G200:G204)</f>
        <v>16.600000000000001</v>
      </c>
      <c r="H205" s="19">
        <f>SUM(H200:H204)</f>
        <v>13</v>
      </c>
      <c r="I205" s="19">
        <f>SUM(I200:I204)</f>
        <v>76.209999999999994</v>
      </c>
      <c r="J205" s="19">
        <f>SUM(J200:J204)</f>
        <v>486.4</v>
      </c>
      <c r="K205" s="25"/>
      <c r="L205" s="19">
        <f>SUM(L200:L204)</f>
        <v>95</v>
      </c>
    </row>
    <row r="206" spans="1:12" ht="25.5" x14ac:dyDescent="0.25">
      <c r="A206" s="26">
        <f>A200</f>
        <v>2</v>
      </c>
      <c r="B206" s="13">
        <f>B200</f>
        <v>1</v>
      </c>
      <c r="C206" s="10" t="s">
        <v>23</v>
      </c>
      <c r="D206" s="7" t="s">
        <v>24</v>
      </c>
      <c r="E206" s="42" t="s">
        <v>55</v>
      </c>
      <c r="F206" s="43">
        <v>60</v>
      </c>
      <c r="G206" s="43">
        <v>1.05</v>
      </c>
      <c r="H206" s="43">
        <v>3</v>
      </c>
      <c r="I206" s="43">
        <v>5.95</v>
      </c>
      <c r="J206" s="43">
        <v>56.2</v>
      </c>
      <c r="K206" s="44" t="s">
        <v>110</v>
      </c>
      <c r="L206" s="43">
        <v>11.47</v>
      </c>
    </row>
    <row r="207" spans="1:12" ht="15" x14ac:dyDescent="0.25">
      <c r="A207" s="23"/>
      <c r="B207" s="15"/>
      <c r="C207" s="11"/>
      <c r="D207" s="7" t="s">
        <v>25</v>
      </c>
      <c r="E207" s="42" t="s">
        <v>114</v>
      </c>
      <c r="F207" s="43">
        <v>200</v>
      </c>
      <c r="G207" s="43">
        <v>4.7</v>
      </c>
      <c r="H207" s="43">
        <v>4</v>
      </c>
      <c r="I207" s="43">
        <v>17.18</v>
      </c>
      <c r="J207" s="43">
        <v>133.30000000000001</v>
      </c>
      <c r="K207" s="44" t="s">
        <v>117</v>
      </c>
      <c r="L207" s="43">
        <v>14.46</v>
      </c>
    </row>
    <row r="208" spans="1:12" ht="15" x14ac:dyDescent="0.25">
      <c r="A208" s="23"/>
      <c r="B208" s="15"/>
      <c r="C208" s="11"/>
      <c r="D208" s="7" t="s">
        <v>26</v>
      </c>
      <c r="E208" s="42" t="s">
        <v>83</v>
      </c>
      <c r="F208" s="43">
        <v>90</v>
      </c>
      <c r="G208" s="43">
        <v>13.28</v>
      </c>
      <c r="H208" s="43">
        <v>17</v>
      </c>
      <c r="I208" s="43">
        <v>11.79</v>
      </c>
      <c r="J208" s="43">
        <v>256.10000000000002</v>
      </c>
      <c r="K208" s="44" t="s">
        <v>87</v>
      </c>
      <c r="L208" s="43">
        <v>61.14</v>
      </c>
    </row>
    <row r="209" spans="1:12" ht="15" x14ac:dyDescent="0.25">
      <c r="A209" s="23"/>
      <c r="B209" s="15"/>
      <c r="C209" s="11"/>
      <c r="D209" s="7" t="s">
        <v>27</v>
      </c>
      <c r="E209" s="42" t="s">
        <v>57</v>
      </c>
      <c r="F209" s="43">
        <v>150</v>
      </c>
      <c r="G209" s="43">
        <v>6.34</v>
      </c>
      <c r="H209" s="43">
        <v>4</v>
      </c>
      <c r="I209" s="43">
        <v>37.869999999999997</v>
      </c>
      <c r="J209" s="43">
        <v>218.5</v>
      </c>
      <c r="K209" s="44" t="s">
        <v>80</v>
      </c>
      <c r="L209" s="43">
        <v>18</v>
      </c>
    </row>
    <row r="210" spans="1:12" ht="15" x14ac:dyDescent="0.25">
      <c r="A210" s="23"/>
      <c r="B210" s="15"/>
      <c r="C210" s="11"/>
      <c r="D210" s="7" t="s">
        <v>28</v>
      </c>
      <c r="E210" s="42" t="s">
        <v>115</v>
      </c>
      <c r="F210" s="43">
        <v>200</v>
      </c>
      <c r="G210" s="43">
        <v>0.15</v>
      </c>
      <c r="H210" s="43"/>
      <c r="I210" s="43">
        <v>17.059999999999999</v>
      </c>
      <c r="J210" s="43">
        <v>70.400000000000006</v>
      </c>
      <c r="K210" s="44" t="s">
        <v>118</v>
      </c>
      <c r="L210" s="43">
        <v>7.56</v>
      </c>
    </row>
    <row r="211" spans="1:12" ht="15" x14ac:dyDescent="0.25">
      <c r="A211" s="23"/>
      <c r="B211" s="15"/>
      <c r="C211" s="11"/>
      <c r="D211" s="7" t="s">
        <v>21</v>
      </c>
      <c r="E211" s="42" t="s">
        <v>59</v>
      </c>
      <c r="F211" s="43">
        <v>20</v>
      </c>
      <c r="G211" s="43">
        <v>1.7</v>
      </c>
      <c r="H211" s="43">
        <v>1</v>
      </c>
      <c r="I211" s="43">
        <v>9.6999999999999993</v>
      </c>
      <c r="J211" s="43">
        <v>51.8</v>
      </c>
      <c r="K211" s="44" t="s">
        <v>67</v>
      </c>
      <c r="L211" s="43">
        <v>2.5099999999999998</v>
      </c>
    </row>
    <row r="212" spans="1:12" ht="15" x14ac:dyDescent="0.25">
      <c r="A212" s="23"/>
      <c r="B212" s="15"/>
      <c r="C212" s="11"/>
      <c r="D212" s="7" t="s">
        <v>21</v>
      </c>
      <c r="E212" s="42" t="s">
        <v>116</v>
      </c>
      <c r="F212" s="43">
        <v>20</v>
      </c>
      <c r="G212" s="43">
        <v>2.59</v>
      </c>
      <c r="H212" s="43"/>
      <c r="I212" s="43">
        <v>15.62</v>
      </c>
      <c r="J212" s="43">
        <v>80</v>
      </c>
      <c r="K212" s="44" t="s">
        <v>119</v>
      </c>
      <c r="L212" s="43">
        <v>4.46</v>
      </c>
    </row>
    <row r="213" spans="1:12" ht="15" x14ac:dyDescent="0.25">
      <c r="A213" s="23"/>
      <c r="B213" s="15"/>
      <c r="C213" s="11"/>
      <c r="D213" s="7"/>
      <c r="E213" s="42" t="s">
        <v>56</v>
      </c>
      <c r="F213" s="43">
        <v>20</v>
      </c>
      <c r="G213" s="43">
        <v>0.12</v>
      </c>
      <c r="H213" s="43">
        <v>4</v>
      </c>
      <c r="I213" s="43">
        <v>1.1599999999999999</v>
      </c>
      <c r="J213" s="43">
        <v>11.1</v>
      </c>
      <c r="K213" s="44" t="s">
        <v>91</v>
      </c>
      <c r="L213" s="43">
        <v>2.4</v>
      </c>
    </row>
    <row r="214" spans="1:12" ht="15" x14ac:dyDescent="0.25">
      <c r="A214" s="24"/>
      <c r="B214" s="17"/>
      <c r="C214" s="8"/>
      <c r="D214" s="18" t="s">
        <v>31</v>
      </c>
      <c r="E214" s="9"/>
      <c r="F214" s="19">
        <f>SUM(F206:F213)</f>
        <v>760</v>
      </c>
      <c r="G214" s="19">
        <f>SUM(G206:G213)</f>
        <v>29.93</v>
      </c>
      <c r="H214" s="19">
        <f>SUM(H206:H213)</f>
        <v>33</v>
      </c>
      <c r="I214" s="19">
        <f>SUM(I206:I213)</f>
        <v>116.33</v>
      </c>
      <c r="J214" s="19">
        <f>SUM(J206:J213)</f>
        <v>877.4</v>
      </c>
      <c r="K214" s="25"/>
      <c r="L214" s="19">
        <f>SUM(L206:L213)</f>
        <v>122</v>
      </c>
    </row>
    <row r="215" spans="1:12" ht="15.75" thickBot="1" x14ac:dyDescent="0.25">
      <c r="A215" s="29">
        <f>A200</f>
        <v>2</v>
      </c>
      <c r="B215" s="30">
        <f>B200</f>
        <v>1</v>
      </c>
      <c r="C215" s="72" t="s">
        <v>4</v>
      </c>
      <c r="D215" s="73"/>
      <c r="E215" s="31"/>
      <c r="F215" s="32">
        <f>F205+F214</f>
        <v>1260</v>
      </c>
      <c r="G215" s="32">
        <f>G205+G214</f>
        <v>46.53</v>
      </c>
      <c r="H215" s="32">
        <f>H205+H214</f>
        <v>46</v>
      </c>
      <c r="I215" s="32">
        <f>I205+I214</f>
        <v>192.54</v>
      </c>
      <c r="J215" s="32">
        <f>J205+J214</f>
        <v>1363.8</v>
      </c>
      <c r="K215" s="32"/>
      <c r="L215" s="32">
        <f>L205+L214</f>
        <v>217</v>
      </c>
    </row>
    <row r="216" spans="1:12" ht="15" x14ac:dyDescent="0.25">
      <c r="A216" s="14">
        <v>2</v>
      </c>
      <c r="B216" s="15">
        <v>2</v>
      </c>
      <c r="C216" s="22" t="s">
        <v>18</v>
      </c>
      <c r="D216" s="5" t="s">
        <v>19</v>
      </c>
      <c r="E216" s="39" t="s">
        <v>120</v>
      </c>
      <c r="F216" s="40">
        <v>150</v>
      </c>
      <c r="G216" s="40" t="s">
        <v>123</v>
      </c>
      <c r="H216" s="40">
        <v>14</v>
      </c>
      <c r="I216" s="40" t="s">
        <v>131</v>
      </c>
      <c r="J216" s="40" t="s">
        <v>132</v>
      </c>
      <c r="K216" s="41" t="s">
        <v>137</v>
      </c>
      <c r="L216" s="40" t="s">
        <v>140</v>
      </c>
    </row>
    <row r="217" spans="1:12" ht="15" x14ac:dyDescent="0.25">
      <c r="A217" s="14"/>
      <c r="B217" s="15"/>
      <c r="C217" s="11"/>
      <c r="D217" s="8"/>
      <c r="E217" s="65" t="s">
        <v>121</v>
      </c>
      <c r="F217" s="66">
        <v>30</v>
      </c>
      <c r="G217" s="66" t="s">
        <v>124</v>
      </c>
      <c r="H217" s="66">
        <v>3</v>
      </c>
      <c r="I217" s="66" t="s">
        <v>127</v>
      </c>
      <c r="J217" s="66" t="s">
        <v>133</v>
      </c>
      <c r="K217" s="67" t="s">
        <v>138</v>
      </c>
      <c r="L217" s="66" t="s">
        <v>141</v>
      </c>
    </row>
    <row r="218" spans="1:12" ht="15" x14ac:dyDescent="0.25">
      <c r="A218" s="14"/>
      <c r="B218" s="15"/>
      <c r="C218" s="11"/>
      <c r="D218" s="7" t="s">
        <v>20</v>
      </c>
      <c r="E218" s="42" t="s">
        <v>38</v>
      </c>
      <c r="F218" s="43">
        <v>200</v>
      </c>
      <c r="G218" s="43"/>
      <c r="H218" s="43"/>
      <c r="I218" s="43" t="s">
        <v>128</v>
      </c>
      <c r="J218" s="43" t="s">
        <v>134</v>
      </c>
      <c r="K218" s="44" t="s">
        <v>78</v>
      </c>
      <c r="L218" s="54" t="s">
        <v>142</v>
      </c>
    </row>
    <row r="219" spans="1:12" ht="15" x14ac:dyDescent="0.25">
      <c r="A219" s="14"/>
      <c r="B219" s="15"/>
      <c r="C219" s="11"/>
      <c r="D219" s="7" t="s">
        <v>21</v>
      </c>
      <c r="E219" s="42" t="s">
        <v>62</v>
      </c>
      <c r="F219" s="43">
        <v>20</v>
      </c>
      <c r="G219" s="43" t="s">
        <v>125</v>
      </c>
      <c r="H219" s="43">
        <v>1</v>
      </c>
      <c r="I219" s="43" t="s">
        <v>129</v>
      </c>
      <c r="J219" s="43" t="s">
        <v>135</v>
      </c>
      <c r="K219" s="44" t="s">
        <v>66</v>
      </c>
      <c r="L219" s="43" t="s">
        <v>143</v>
      </c>
    </row>
    <row r="220" spans="1:12" ht="15" x14ac:dyDescent="0.25">
      <c r="A220" s="14"/>
      <c r="B220" s="15"/>
      <c r="C220" s="11"/>
      <c r="D220" s="7" t="s">
        <v>22</v>
      </c>
      <c r="E220" s="42" t="s">
        <v>122</v>
      </c>
      <c r="F220" s="43">
        <v>120</v>
      </c>
      <c r="G220" s="43" t="s">
        <v>126</v>
      </c>
      <c r="H220" s="43"/>
      <c r="I220" s="43" t="s">
        <v>130</v>
      </c>
      <c r="J220" s="43" t="s">
        <v>136</v>
      </c>
      <c r="K220" s="44" t="s">
        <v>139</v>
      </c>
      <c r="L220" s="43" t="s">
        <v>144</v>
      </c>
    </row>
    <row r="221" spans="1:12" ht="15" x14ac:dyDescent="0.25">
      <c r="A221" s="16"/>
      <c r="B221" s="17"/>
      <c r="C221" s="8"/>
      <c r="D221" s="18" t="s">
        <v>31</v>
      </c>
      <c r="E221" s="9"/>
      <c r="F221" s="19">
        <v>520</v>
      </c>
      <c r="G221" s="19">
        <v>27.46</v>
      </c>
      <c r="H221" s="19">
        <v>18</v>
      </c>
      <c r="I221" s="19">
        <v>82.76</v>
      </c>
      <c r="J221" s="19">
        <v>621.6</v>
      </c>
      <c r="K221" s="25"/>
      <c r="L221" s="19">
        <v>95</v>
      </c>
    </row>
    <row r="222" spans="1:12" ht="15" x14ac:dyDescent="0.25">
      <c r="A222" s="13">
        <v>2</v>
      </c>
      <c r="B222" s="13">
        <f>B216</f>
        <v>2</v>
      </c>
      <c r="C222" s="10" t="s">
        <v>23</v>
      </c>
      <c r="D222" s="7" t="s">
        <v>24</v>
      </c>
      <c r="E222" s="42" t="s">
        <v>81</v>
      </c>
      <c r="F222" s="43">
        <v>60</v>
      </c>
      <c r="G222" s="43">
        <v>0.82</v>
      </c>
      <c r="H222" s="43">
        <v>4</v>
      </c>
      <c r="I222" s="43">
        <v>7.79</v>
      </c>
      <c r="J222" s="43">
        <v>62.8</v>
      </c>
      <c r="K222" s="44" t="s">
        <v>85</v>
      </c>
      <c r="L222" s="43">
        <v>7.49</v>
      </c>
    </row>
    <row r="223" spans="1:12" ht="15" x14ac:dyDescent="0.25">
      <c r="A223" s="14"/>
      <c r="B223" s="15"/>
      <c r="C223" s="11"/>
      <c r="D223" s="7" t="s">
        <v>25</v>
      </c>
      <c r="E223" s="42" t="s">
        <v>145</v>
      </c>
      <c r="F223" s="43">
        <v>200</v>
      </c>
      <c r="G223" s="43">
        <v>4.38</v>
      </c>
      <c r="H223" s="43">
        <v>5</v>
      </c>
      <c r="I223" s="43">
        <v>12.24</v>
      </c>
      <c r="J223" s="43">
        <v>110</v>
      </c>
      <c r="K223" s="44" t="s">
        <v>147</v>
      </c>
      <c r="L223" s="43">
        <v>9.43</v>
      </c>
    </row>
    <row r="224" spans="1:12" ht="15" x14ac:dyDescent="0.25">
      <c r="A224" s="14"/>
      <c r="B224" s="15"/>
      <c r="C224" s="11"/>
      <c r="D224" s="7" t="s">
        <v>26</v>
      </c>
      <c r="E224" s="42" t="s">
        <v>146</v>
      </c>
      <c r="F224" s="43">
        <v>100</v>
      </c>
      <c r="G224" s="43">
        <v>22.98</v>
      </c>
      <c r="H224" s="43">
        <v>39</v>
      </c>
      <c r="I224" s="43">
        <v>1.22</v>
      </c>
      <c r="J224" s="43">
        <v>378.8</v>
      </c>
      <c r="K224" s="44" t="s">
        <v>148</v>
      </c>
      <c r="L224" s="43">
        <v>73.680000000000007</v>
      </c>
    </row>
    <row r="225" spans="1:12" ht="15" x14ac:dyDescent="0.25">
      <c r="A225" s="14"/>
      <c r="B225" s="15"/>
      <c r="C225" s="11"/>
      <c r="D225" s="7" t="s">
        <v>27</v>
      </c>
      <c r="E225" s="42" t="s">
        <v>45</v>
      </c>
      <c r="F225" s="43">
        <v>150</v>
      </c>
      <c r="G225" s="43">
        <v>3.26</v>
      </c>
      <c r="H225" s="43">
        <v>5</v>
      </c>
      <c r="I225" s="43">
        <v>22.03</v>
      </c>
      <c r="J225" s="43">
        <v>147</v>
      </c>
      <c r="K225" s="44" t="s">
        <v>113</v>
      </c>
      <c r="L225" s="43">
        <v>23.41</v>
      </c>
    </row>
    <row r="226" spans="1:12" ht="15" x14ac:dyDescent="0.25">
      <c r="A226" s="14"/>
      <c r="B226" s="15"/>
      <c r="C226" s="11"/>
      <c r="D226" s="7" t="s">
        <v>28</v>
      </c>
      <c r="E226" s="42" t="s">
        <v>58</v>
      </c>
      <c r="F226" s="43">
        <v>200</v>
      </c>
      <c r="G226" s="43">
        <v>0.06</v>
      </c>
      <c r="H226" s="43"/>
      <c r="I226" s="43">
        <v>15.16</v>
      </c>
      <c r="J226" s="43">
        <v>59.9</v>
      </c>
      <c r="K226" s="44" t="s">
        <v>65</v>
      </c>
      <c r="L226" s="43">
        <v>4.4800000000000004</v>
      </c>
    </row>
    <row r="227" spans="1:12" ht="15" x14ac:dyDescent="0.25">
      <c r="A227" s="14"/>
      <c r="B227" s="15"/>
      <c r="C227" s="11"/>
      <c r="D227" s="7" t="s">
        <v>29</v>
      </c>
      <c r="E227" s="42" t="s">
        <v>62</v>
      </c>
      <c r="F227" s="43">
        <v>20</v>
      </c>
      <c r="G227" s="43">
        <v>2.14</v>
      </c>
      <c r="H227" s="43">
        <v>1</v>
      </c>
      <c r="I227" s="43">
        <v>16.66</v>
      </c>
      <c r="J227" s="43">
        <v>56.8</v>
      </c>
      <c r="K227" s="44" t="s">
        <v>66</v>
      </c>
      <c r="L227" s="43">
        <v>1.85</v>
      </c>
    </row>
    <row r="228" spans="1:12" ht="15" x14ac:dyDescent="0.25">
      <c r="A228" s="14"/>
      <c r="B228" s="15"/>
      <c r="C228" s="11"/>
      <c r="D228" s="7" t="s">
        <v>30</v>
      </c>
      <c r="E228" s="42" t="s">
        <v>59</v>
      </c>
      <c r="F228" s="43">
        <v>20</v>
      </c>
      <c r="G228" s="43">
        <v>1.7</v>
      </c>
      <c r="H228" s="43">
        <v>1</v>
      </c>
      <c r="I228" s="43">
        <v>9.6999999999999993</v>
      </c>
      <c r="J228" s="43">
        <v>51.8</v>
      </c>
      <c r="K228" s="44" t="s">
        <v>67</v>
      </c>
      <c r="L228" s="43">
        <v>1.66</v>
      </c>
    </row>
    <row r="229" spans="1:12" ht="15" x14ac:dyDescent="0.25">
      <c r="A229" s="16"/>
      <c r="B229" s="17"/>
      <c r="C229" s="8"/>
      <c r="D229" s="18" t="s">
        <v>31</v>
      </c>
      <c r="E229" s="9"/>
      <c r="F229" s="19">
        <f>SUM(F222:F228)</f>
        <v>750</v>
      </c>
      <c r="G229" s="19">
        <f>SUM(G222:G228)</f>
        <v>35.339999999999996</v>
      </c>
      <c r="H229" s="19">
        <f>SUM(H222:H228)</f>
        <v>55</v>
      </c>
      <c r="I229" s="19">
        <f>SUM(I222:I228)</f>
        <v>84.8</v>
      </c>
      <c r="J229" s="19">
        <f>SUM(J222:J228)</f>
        <v>867.09999999999991</v>
      </c>
      <c r="K229" s="25"/>
      <c r="L229" s="19">
        <f>SUM(L222:L228)</f>
        <v>122</v>
      </c>
    </row>
    <row r="230" spans="1:12" ht="15.75" thickBot="1" x14ac:dyDescent="0.25">
      <c r="A230" s="33">
        <f>A216</f>
        <v>2</v>
      </c>
      <c r="B230" s="33">
        <f>B216</f>
        <v>2</v>
      </c>
      <c r="C230" s="72" t="s">
        <v>4</v>
      </c>
      <c r="D230" s="73"/>
      <c r="E230" s="31"/>
      <c r="F230" s="32">
        <f>F221+F229</f>
        <v>1270</v>
      </c>
      <c r="G230" s="32">
        <f>G221+G229</f>
        <v>62.8</v>
      </c>
      <c r="H230" s="32">
        <f>H221+H229</f>
        <v>73</v>
      </c>
      <c r="I230" s="32">
        <f>I221+I229</f>
        <v>167.56</v>
      </c>
      <c r="J230" s="32">
        <f>J221+J229</f>
        <v>1488.6999999999998</v>
      </c>
      <c r="K230" s="32"/>
      <c r="L230" s="32">
        <f>L221+L229</f>
        <v>217</v>
      </c>
    </row>
    <row r="231" spans="1:12" ht="15" x14ac:dyDescent="0.25">
      <c r="A231" s="20">
        <v>2</v>
      </c>
      <c r="B231" s="21">
        <v>3</v>
      </c>
      <c r="C231" s="22" t="s">
        <v>18</v>
      </c>
      <c r="D231" s="5" t="s">
        <v>19</v>
      </c>
      <c r="E231" s="39" t="s">
        <v>149</v>
      </c>
      <c r="F231" s="40">
        <v>80</v>
      </c>
      <c r="G231" s="40" t="s">
        <v>150</v>
      </c>
      <c r="H231" s="40" t="s">
        <v>156</v>
      </c>
      <c r="I231" s="40" t="s">
        <v>159</v>
      </c>
      <c r="J231" s="40" t="s">
        <v>165</v>
      </c>
      <c r="K231" s="41" t="s">
        <v>171</v>
      </c>
      <c r="L231" s="40" t="s">
        <v>172</v>
      </c>
    </row>
    <row r="232" spans="1:12" ht="15" x14ac:dyDescent="0.25">
      <c r="A232" s="23"/>
      <c r="B232" s="15"/>
      <c r="C232" s="11"/>
      <c r="D232" s="8"/>
      <c r="E232" s="65" t="s">
        <v>56</v>
      </c>
      <c r="F232" s="66">
        <v>20</v>
      </c>
      <c r="G232" s="66" t="s">
        <v>151</v>
      </c>
      <c r="H232" s="66" t="s">
        <v>157</v>
      </c>
      <c r="I232" s="66" t="s">
        <v>160</v>
      </c>
      <c r="J232" s="66" t="s">
        <v>166</v>
      </c>
      <c r="K232" s="67" t="s">
        <v>91</v>
      </c>
      <c r="L232" s="66" t="s">
        <v>173</v>
      </c>
    </row>
    <row r="233" spans="1:12" ht="15" x14ac:dyDescent="0.25">
      <c r="A233" s="23"/>
      <c r="B233" s="15"/>
      <c r="C233" s="11"/>
      <c r="D233" s="8"/>
      <c r="E233" s="65" t="s">
        <v>39</v>
      </c>
      <c r="F233" s="66">
        <v>170</v>
      </c>
      <c r="G233" s="66" t="s">
        <v>152</v>
      </c>
      <c r="H233" s="66" t="s">
        <v>158</v>
      </c>
      <c r="I233" s="66" t="s">
        <v>161</v>
      </c>
      <c r="J233" s="66" t="s">
        <v>167</v>
      </c>
      <c r="K233" s="67" t="s">
        <v>88</v>
      </c>
      <c r="L233" s="66" t="s">
        <v>174</v>
      </c>
    </row>
    <row r="234" spans="1:12" ht="15" x14ac:dyDescent="0.25">
      <c r="A234" s="23"/>
      <c r="B234" s="15"/>
      <c r="C234" s="11"/>
      <c r="D234" s="7" t="s">
        <v>20</v>
      </c>
      <c r="E234" s="42" t="s">
        <v>58</v>
      </c>
      <c r="F234" s="43">
        <v>200</v>
      </c>
      <c r="G234" s="43" t="s">
        <v>153</v>
      </c>
      <c r="H234" s="43"/>
      <c r="I234" s="43" t="s">
        <v>162</v>
      </c>
      <c r="J234" s="43" t="s">
        <v>168</v>
      </c>
      <c r="K234" s="44" t="s">
        <v>65</v>
      </c>
      <c r="L234" s="43" t="s">
        <v>175</v>
      </c>
    </row>
    <row r="235" spans="1:12" ht="15" x14ac:dyDescent="0.25">
      <c r="A235" s="23"/>
      <c r="B235" s="15"/>
      <c r="C235" s="11"/>
      <c r="D235" s="7" t="s">
        <v>21</v>
      </c>
      <c r="E235" s="42" t="s">
        <v>62</v>
      </c>
      <c r="F235" s="43">
        <v>15</v>
      </c>
      <c r="G235" s="43" t="s">
        <v>154</v>
      </c>
      <c r="H235" s="43" t="s">
        <v>44</v>
      </c>
      <c r="I235" s="43" t="s">
        <v>163</v>
      </c>
      <c r="J235" s="43" t="s">
        <v>169</v>
      </c>
      <c r="K235" s="44" t="s">
        <v>66</v>
      </c>
      <c r="L235" s="43" t="s">
        <v>176</v>
      </c>
    </row>
    <row r="236" spans="1:12" ht="15" x14ac:dyDescent="0.25">
      <c r="A236" s="23"/>
      <c r="B236" s="15"/>
      <c r="C236" s="11"/>
      <c r="D236" s="7"/>
      <c r="E236" s="42" t="s">
        <v>59</v>
      </c>
      <c r="F236" s="43">
        <v>15</v>
      </c>
      <c r="G236" s="43" t="s">
        <v>155</v>
      </c>
      <c r="H236" s="43">
        <v>1</v>
      </c>
      <c r="I236" s="43" t="s">
        <v>164</v>
      </c>
      <c r="J236" s="43" t="s">
        <v>170</v>
      </c>
      <c r="K236" s="44" t="s">
        <v>67</v>
      </c>
      <c r="L236" s="43" t="s">
        <v>177</v>
      </c>
    </row>
    <row r="237" spans="1:12" ht="15" x14ac:dyDescent="0.25">
      <c r="A237" s="24"/>
      <c r="B237" s="17"/>
      <c r="C237" s="8"/>
      <c r="D237" s="18" t="s">
        <v>31</v>
      </c>
      <c r="E237" s="9"/>
      <c r="F237" s="19">
        <v>500</v>
      </c>
      <c r="G237" s="19">
        <v>25.74</v>
      </c>
      <c r="H237" s="19">
        <v>22</v>
      </c>
      <c r="I237" s="19">
        <v>99.61</v>
      </c>
      <c r="J237" s="19">
        <v>666.3</v>
      </c>
      <c r="K237" s="25"/>
      <c r="L237" s="19">
        <v>95</v>
      </c>
    </row>
    <row r="238" spans="1:12" ht="15" x14ac:dyDescent="0.25">
      <c r="A238" s="26">
        <v>2</v>
      </c>
      <c r="B238" s="13">
        <f>B231</f>
        <v>3</v>
      </c>
      <c r="C238" s="10" t="s">
        <v>23</v>
      </c>
      <c r="D238" s="7" t="s">
        <v>24</v>
      </c>
      <c r="E238" s="42" t="s">
        <v>178</v>
      </c>
      <c r="F238" s="43">
        <v>60</v>
      </c>
      <c r="G238" s="43">
        <v>1.86</v>
      </c>
      <c r="H238" s="43"/>
      <c r="I238" s="43">
        <v>3.9</v>
      </c>
      <c r="J238" s="43">
        <v>24</v>
      </c>
      <c r="K238" s="44" t="s">
        <v>180</v>
      </c>
      <c r="L238" s="43">
        <v>33.31</v>
      </c>
    </row>
    <row r="239" spans="1:12" ht="15" x14ac:dyDescent="0.25">
      <c r="A239" s="23"/>
      <c r="B239" s="15"/>
      <c r="C239" s="11"/>
      <c r="D239" s="7" t="s">
        <v>25</v>
      </c>
      <c r="E239" s="42" t="s">
        <v>82</v>
      </c>
      <c r="F239" s="43">
        <v>200</v>
      </c>
      <c r="G239" s="43">
        <v>2.16</v>
      </c>
      <c r="H239" s="43">
        <v>5</v>
      </c>
      <c r="I239" s="43">
        <v>14.24</v>
      </c>
      <c r="J239" s="43">
        <v>111.3</v>
      </c>
      <c r="K239" s="44" t="s">
        <v>86</v>
      </c>
      <c r="L239" s="43">
        <v>14.47</v>
      </c>
    </row>
    <row r="240" spans="1:12" ht="15" x14ac:dyDescent="0.25">
      <c r="A240" s="23"/>
      <c r="B240" s="15"/>
      <c r="C240" s="11"/>
      <c r="D240" s="7" t="s">
        <v>26</v>
      </c>
      <c r="E240" s="42" t="s">
        <v>179</v>
      </c>
      <c r="F240" s="43">
        <v>200</v>
      </c>
      <c r="G240" s="43">
        <v>12.58</v>
      </c>
      <c r="H240" s="43">
        <v>12</v>
      </c>
      <c r="I240" s="43">
        <v>38.729999999999997</v>
      </c>
      <c r="J240" s="43">
        <v>309.5</v>
      </c>
      <c r="K240" s="44" t="s">
        <v>181</v>
      </c>
      <c r="L240" s="43">
        <v>61.36</v>
      </c>
    </row>
    <row r="241" spans="1:12" ht="15" x14ac:dyDescent="0.25">
      <c r="A241" s="23"/>
      <c r="B241" s="15"/>
      <c r="C241" s="11"/>
      <c r="D241" s="7" t="s">
        <v>27</v>
      </c>
      <c r="E241" s="42" t="s">
        <v>84</v>
      </c>
      <c r="F241" s="43">
        <v>5</v>
      </c>
      <c r="G241" s="43">
        <v>1.1499999999999999</v>
      </c>
      <c r="H241" s="43">
        <v>1</v>
      </c>
      <c r="I241" s="43">
        <v>0.04</v>
      </c>
      <c r="J241" s="43">
        <v>11.8</v>
      </c>
      <c r="K241" s="44" t="s">
        <v>90</v>
      </c>
      <c r="L241" s="43">
        <v>4.25</v>
      </c>
    </row>
    <row r="242" spans="1:12" ht="15" x14ac:dyDescent="0.25">
      <c r="A242" s="23"/>
      <c r="B242" s="15"/>
      <c r="C242" s="11"/>
      <c r="D242" s="7" t="s">
        <v>28</v>
      </c>
      <c r="E242" s="42" t="s">
        <v>70</v>
      </c>
      <c r="F242" s="43">
        <v>200</v>
      </c>
      <c r="G242" s="43">
        <v>0.35</v>
      </c>
      <c r="H242" s="43"/>
      <c r="I242" s="43">
        <v>24.36</v>
      </c>
      <c r="J242" s="43">
        <v>101.7</v>
      </c>
      <c r="K242" s="44" t="s">
        <v>74</v>
      </c>
      <c r="L242" s="43">
        <v>4.97</v>
      </c>
    </row>
    <row r="243" spans="1:12" ht="15" x14ac:dyDescent="0.25">
      <c r="A243" s="23"/>
      <c r="B243" s="15"/>
      <c r="C243" s="11"/>
      <c r="D243" s="7" t="s">
        <v>29</v>
      </c>
      <c r="E243" s="42" t="s">
        <v>62</v>
      </c>
      <c r="F243" s="43">
        <v>20</v>
      </c>
      <c r="G243" s="43">
        <v>2.14</v>
      </c>
      <c r="H243" s="43">
        <v>1</v>
      </c>
      <c r="I243" s="43">
        <v>16.66</v>
      </c>
      <c r="J243" s="43">
        <v>56.8</v>
      </c>
      <c r="K243" s="44" t="s">
        <v>66</v>
      </c>
      <c r="L243" s="43">
        <v>1.92</v>
      </c>
    </row>
    <row r="244" spans="1:12" ht="15" x14ac:dyDescent="0.25">
      <c r="A244" s="23"/>
      <c r="B244" s="15"/>
      <c r="C244" s="11"/>
      <c r="D244" s="7" t="s">
        <v>30</v>
      </c>
      <c r="E244" s="42" t="s">
        <v>59</v>
      </c>
      <c r="F244" s="43">
        <v>20</v>
      </c>
      <c r="G244" s="43">
        <v>1.7</v>
      </c>
      <c r="H244" s="43">
        <v>1</v>
      </c>
      <c r="I244" s="43">
        <v>9.6999999999999993</v>
      </c>
      <c r="J244" s="43">
        <v>51.8</v>
      </c>
      <c r="K244" s="44" t="s">
        <v>67</v>
      </c>
      <c r="L244" s="43">
        <v>1.72</v>
      </c>
    </row>
    <row r="245" spans="1:12" ht="15" x14ac:dyDescent="0.25">
      <c r="A245" s="24"/>
      <c r="B245" s="17"/>
      <c r="C245" s="8"/>
      <c r="D245" s="18" t="s">
        <v>31</v>
      </c>
      <c r="E245" s="9"/>
      <c r="F245" s="19">
        <f>SUM(F238:F244)</f>
        <v>705</v>
      </c>
      <c r="G245" s="19">
        <f>SUM(G238:G244)</f>
        <v>21.94</v>
      </c>
      <c r="H245" s="19">
        <f>SUM(H238:H244)</f>
        <v>20</v>
      </c>
      <c r="I245" s="19">
        <f>SUM(I238:I244)</f>
        <v>107.63</v>
      </c>
      <c r="J245" s="19">
        <f>SUM(J238:J244)</f>
        <v>666.9</v>
      </c>
      <c r="K245" s="25"/>
      <c r="L245" s="19">
        <f>SUM(L238:L244)</f>
        <v>122</v>
      </c>
    </row>
    <row r="246" spans="1:12" ht="15.75" thickBot="1" x14ac:dyDescent="0.25">
      <c r="A246" s="29">
        <f>A231</f>
        <v>2</v>
      </c>
      <c r="B246" s="30">
        <f>B231</f>
        <v>3</v>
      </c>
      <c r="C246" s="72" t="s">
        <v>4</v>
      </c>
      <c r="D246" s="73"/>
      <c r="E246" s="31"/>
      <c r="F246" s="32">
        <f>F237+F245</f>
        <v>1205</v>
      </c>
      <c r="G246" s="32">
        <f>G237+G245</f>
        <v>47.68</v>
      </c>
      <c r="H246" s="32">
        <f>H237+H245</f>
        <v>42</v>
      </c>
      <c r="I246" s="32">
        <f>I237+I245</f>
        <v>207.24</v>
      </c>
      <c r="J246" s="32">
        <f>J237+J245</f>
        <v>1333.1999999999998</v>
      </c>
      <c r="K246" s="32"/>
      <c r="L246" s="32">
        <f>L237+L245</f>
        <v>217</v>
      </c>
    </row>
    <row r="247" spans="1:12" ht="15" x14ac:dyDescent="0.25">
      <c r="A247" s="20">
        <v>2</v>
      </c>
      <c r="B247" s="21">
        <v>4</v>
      </c>
      <c r="C247" s="22" t="s">
        <v>18</v>
      </c>
      <c r="D247" s="5" t="s">
        <v>19</v>
      </c>
      <c r="E247" s="39" t="s">
        <v>75</v>
      </c>
      <c r="F247" s="40">
        <v>80</v>
      </c>
      <c r="G247" s="40">
        <v>16.5</v>
      </c>
      <c r="H247" s="40">
        <v>7</v>
      </c>
      <c r="I247" s="40">
        <v>11.55</v>
      </c>
      <c r="J247" s="40">
        <v>164.5</v>
      </c>
      <c r="K247" s="41" t="s">
        <v>77</v>
      </c>
      <c r="L247" s="40">
        <v>43.77</v>
      </c>
    </row>
    <row r="248" spans="1:12" ht="15" x14ac:dyDescent="0.25">
      <c r="A248" s="23"/>
      <c r="B248" s="15"/>
      <c r="C248" s="11"/>
      <c r="D248" s="8"/>
      <c r="E248" s="65" t="s">
        <v>76</v>
      </c>
      <c r="F248" s="66">
        <v>20</v>
      </c>
      <c r="G248" s="66">
        <v>0.28000000000000003</v>
      </c>
      <c r="H248" s="66">
        <v>1</v>
      </c>
      <c r="I248" s="66">
        <v>1.35</v>
      </c>
      <c r="J248" s="66">
        <v>15.8</v>
      </c>
      <c r="K248" s="67" t="s">
        <v>79</v>
      </c>
      <c r="L248" s="66">
        <v>3.75</v>
      </c>
    </row>
    <row r="249" spans="1:12" ht="15" x14ac:dyDescent="0.25">
      <c r="A249" s="23"/>
      <c r="B249" s="15"/>
      <c r="C249" s="11"/>
      <c r="D249" s="8"/>
      <c r="E249" s="65" t="s">
        <v>57</v>
      </c>
      <c r="F249" s="66">
        <v>170</v>
      </c>
      <c r="G249" s="66">
        <v>7.19</v>
      </c>
      <c r="H249" s="66">
        <v>5</v>
      </c>
      <c r="I249" s="66">
        <v>42.92</v>
      </c>
      <c r="J249" s="66">
        <v>247.6</v>
      </c>
      <c r="K249" s="67" t="s">
        <v>80</v>
      </c>
      <c r="L249" s="66">
        <v>29.84</v>
      </c>
    </row>
    <row r="250" spans="1:12" ht="15" x14ac:dyDescent="0.25">
      <c r="A250" s="23"/>
      <c r="B250" s="15"/>
      <c r="C250" s="11"/>
      <c r="D250" s="7" t="s">
        <v>20</v>
      </c>
      <c r="E250" s="42" t="s">
        <v>58</v>
      </c>
      <c r="F250" s="43">
        <v>200</v>
      </c>
      <c r="G250" s="43">
        <v>0.06</v>
      </c>
      <c r="H250" s="43"/>
      <c r="I250" s="43">
        <v>15.16</v>
      </c>
      <c r="J250" s="43">
        <v>59.9</v>
      </c>
      <c r="K250" s="44" t="s">
        <v>65</v>
      </c>
      <c r="L250" s="43">
        <v>9.89</v>
      </c>
    </row>
    <row r="251" spans="1:12" ht="15" x14ac:dyDescent="0.25">
      <c r="A251" s="23"/>
      <c r="B251" s="15"/>
      <c r="C251" s="11"/>
      <c r="D251" s="7" t="s">
        <v>21</v>
      </c>
      <c r="E251" s="42" t="s">
        <v>62</v>
      </c>
      <c r="F251" s="43">
        <v>20</v>
      </c>
      <c r="G251" s="43">
        <v>2.14</v>
      </c>
      <c r="H251" s="43">
        <v>1</v>
      </c>
      <c r="I251" s="43">
        <v>16.66</v>
      </c>
      <c r="J251" s="43">
        <v>56.8</v>
      </c>
      <c r="K251" s="44" t="s">
        <v>66</v>
      </c>
      <c r="L251" s="43">
        <v>4.08</v>
      </c>
    </row>
    <row r="252" spans="1:12" ht="15" x14ac:dyDescent="0.25">
      <c r="A252" s="23"/>
      <c r="B252" s="15"/>
      <c r="C252" s="11"/>
      <c r="D252" s="7"/>
      <c r="E252" s="42" t="s">
        <v>59</v>
      </c>
      <c r="F252" s="43">
        <v>20</v>
      </c>
      <c r="G252" s="43">
        <v>1.7</v>
      </c>
      <c r="H252" s="43">
        <v>1</v>
      </c>
      <c r="I252" s="43">
        <v>9.6999999999999993</v>
      </c>
      <c r="J252" s="43">
        <v>51.8</v>
      </c>
      <c r="K252" s="44" t="s">
        <v>67</v>
      </c>
      <c r="L252" s="43">
        <v>3.67</v>
      </c>
    </row>
    <row r="253" spans="1:12" ht="15" x14ac:dyDescent="0.25">
      <c r="A253" s="24"/>
      <c r="B253" s="17"/>
      <c r="C253" s="8"/>
      <c r="D253" s="18" t="s">
        <v>31</v>
      </c>
      <c r="E253" s="9"/>
      <c r="F253" s="19">
        <f>SUM(F247:F252)</f>
        <v>510</v>
      </c>
      <c r="G253" s="19">
        <f>SUM(G247:G252)</f>
        <v>27.87</v>
      </c>
      <c r="H253" s="19">
        <f>SUM(H247:H252)</f>
        <v>15</v>
      </c>
      <c r="I253" s="19">
        <f>SUM(I247:I252)</f>
        <v>97.34</v>
      </c>
      <c r="J253" s="19">
        <f>SUM(J247:J252)</f>
        <v>596.39999999999986</v>
      </c>
      <c r="K253" s="25"/>
      <c r="L253" s="19">
        <f>SUM(L247:L252)</f>
        <v>95</v>
      </c>
    </row>
    <row r="254" spans="1:12" ht="25.5" x14ac:dyDescent="0.25">
      <c r="A254" s="26">
        <v>2</v>
      </c>
      <c r="B254" s="13">
        <f>B247</f>
        <v>4</v>
      </c>
      <c r="C254" s="10" t="s">
        <v>23</v>
      </c>
      <c r="D254" s="7" t="s">
        <v>24</v>
      </c>
      <c r="E254" s="42" t="s">
        <v>55</v>
      </c>
      <c r="F254" s="43">
        <v>60</v>
      </c>
      <c r="G254" s="43">
        <v>1.05</v>
      </c>
      <c r="H254" s="43">
        <v>3</v>
      </c>
      <c r="I254" s="43">
        <v>5.95</v>
      </c>
      <c r="J254" s="43">
        <v>56.2</v>
      </c>
      <c r="K254" s="44" t="s">
        <v>110</v>
      </c>
      <c r="L254" s="43">
        <v>9.0299999999999994</v>
      </c>
    </row>
    <row r="255" spans="1:12" ht="15" x14ac:dyDescent="0.25">
      <c r="A255" s="23"/>
      <c r="B255" s="15"/>
      <c r="C255" s="11"/>
      <c r="D255" s="7" t="s">
        <v>25</v>
      </c>
      <c r="E255" s="42" t="s">
        <v>182</v>
      </c>
      <c r="F255" s="43">
        <v>200</v>
      </c>
      <c r="G255" s="43">
        <v>3.28</v>
      </c>
      <c r="H255" s="43">
        <v>6</v>
      </c>
      <c r="I255" s="43">
        <v>14.87</v>
      </c>
      <c r="J255" s="43">
        <v>124.6</v>
      </c>
      <c r="K255" s="44" t="s">
        <v>73</v>
      </c>
      <c r="L255" s="54">
        <v>13.63</v>
      </c>
    </row>
    <row r="256" spans="1:12" ht="15" x14ac:dyDescent="0.25">
      <c r="A256" s="23"/>
      <c r="B256" s="15"/>
      <c r="C256" s="11"/>
      <c r="D256" s="7"/>
      <c r="E256" s="42" t="s">
        <v>84</v>
      </c>
      <c r="F256" s="43">
        <v>5</v>
      </c>
      <c r="G256" s="43">
        <v>1.1499999999999999</v>
      </c>
      <c r="H256" s="43">
        <v>1</v>
      </c>
      <c r="I256" s="43">
        <v>0.04</v>
      </c>
      <c r="J256" s="43">
        <v>11.8</v>
      </c>
      <c r="K256" s="44" t="s">
        <v>90</v>
      </c>
      <c r="L256" s="54">
        <v>5.33</v>
      </c>
    </row>
    <row r="257" spans="1:12" ht="15" x14ac:dyDescent="0.25">
      <c r="A257" s="23"/>
      <c r="B257" s="15"/>
      <c r="C257" s="11"/>
      <c r="D257" s="7" t="s">
        <v>26</v>
      </c>
      <c r="E257" s="42" t="s">
        <v>183</v>
      </c>
      <c r="F257" s="43">
        <v>90</v>
      </c>
      <c r="G257" s="43">
        <v>15.07</v>
      </c>
      <c r="H257" s="43">
        <v>17</v>
      </c>
      <c r="I257" s="43">
        <v>7.2</v>
      </c>
      <c r="J257" s="43">
        <v>175.7</v>
      </c>
      <c r="K257" s="44" t="s">
        <v>184</v>
      </c>
      <c r="L257" s="43">
        <v>70.19</v>
      </c>
    </row>
    <row r="258" spans="1:12" ht="15" x14ac:dyDescent="0.25">
      <c r="A258" s="23"/>
      <c r="B258" s="15"/>
      <c r="C258" s="11"/>
      <c r="D258" s="7"/>
      <c r="E258" s="42" t="s">
        <v>56</v>
      </c>
      <c r="F258" s="43">
        <v>20</v>
      </c>
      <c r="G258" s="43">
        <v>0.12</v>
      </c>
      <c r="H258" s="43">
        <v>4</v>
      </c>
      <c r="I258" s="43">
        <v>1.1599999999999999</v>
      </c>
      <c r="J258" s="43">
        <v>11.1</v>
      </c>
      <c r="K258" s="44" t="s">
        <v>91</v>
      </c>
      <c r="L258" s="43">
        <v>2.0699999999999998</v>
      </c>
    </row>
    <row r="259" spans="1:12" ht="15" x14ac:dyDescent="0.25">
      <c r="A259" s="23"/>
      <c r="B259" s="15"/>
      <c r="C259" s="11"/>
      <c r="D259" s="7" t="s">
        <v>27</v>
      </c>
      <c r="E259" s="42" t="s">
        <v>39</v>
      </c>
      <c r="F259" s="43">
        <v>150</v>
      </c>
      <c r="G259" s="43">
        <v>9.32</v>
      </c>
      <c r="H259" s="43">
        <v>6</v>
      </c>
      <c r="I259" s="43">
        <v>48.62</v>
      </c>
      <c r="J259" s="43">
        <v>284.60000000000002</v>
      </c>
      <c r="K259" s="44" t="s">
        <v>88</v>
      </c>
      <c r="L259" s="43">
        <v>15.37</v>
      </c>
    </row>
    <row r="260" spans="1:12" ht="15" x14ac:dyDescent="0.25">
      <c r="A260" s="23"/>
      <c r="B260" s="15"/>
      <c r="C260" s="11"/>
      <c r="D260" s="7" t="s">
        <v>28</v>
      </c>
      <c r="E260" s="42" t="s">
        <v>53</v>
      </c>
      <c r="F260" s="43">
        <v>200</v>
      </c>
      <c r="G260" s="43">
        <v>0.2</v>
      </c>
      <c r="H260" s="43"/>
      <c r="I260" s="43">
        <v>6.5</v>
      </c>
      <c r="J260" s="43">
        <v>26.8</v>
      </c>
      <c r="K260" s="44" t="s">
        <v>185</v>
      </c>
      <c r="L260" s="43">
        <v>1.82</v>
      </c>
    </row>
    <row r="261" spans="1:12" ht="15" x14ac:dyDescent="0.25">
      <c r="A261" s="23"/>
      <c r="B261" s="15"/>
      <c r="C261" s="11"/>
      <c r="D261" s="7" t="s">
        <v>29</v>
      </c>
      <c r="E261" s="42" t="s">
        <v>62</v>
      </c>
      <c r="F261" s="43">
        <v>20</v>
      </c>
      <c r="G261" s="43">
        <v>2.14</v>
      </c>
      <c r="H261" s="43">
        <v>1</v>
      </c>
      <c r="I261" s="43">
        <v>16.66</v>
      </c>
      <c r="J261" s="43">
        <v>56.8</v>
      </c>
      <c r="K261" s="44" t="s">
        <v>66</v>
      </c>
      <c r="L261" s="43">
        <v>2.4</v>
      </c>
    </row>
    <row r="262" spans="1:12" ht="15" x14ac:dyDescent="0.25">
      <c r="A262" s="23"/>
      <c r="B262" s="15"/>
      <c r="C262" s="11"/>
      <c r="D262" s="7" t="s">
        <v>30</v>
      </c>
      <c r="E262" s="42" t="s">
        <v>59</v>
      </c>
      <c r="F262" s="43">
        <v>20</v>
      </c>
      <c r="G262" s="43">
        <v>1.7</v>
      </c>
      <c r="H262" s="43">
        <v>1</v>
      </c>
      <c r="I262" s="43">
        <v>9.6999999999999993</v>
      </c>
      <c r="J262" s="43">
        <v>51.8</v>
      </c>
      <c r="K262" s="44" t="s">
        <v>67</v>
      </c>
      <c r="L262" s="43">
        <v>2.16</v>
      </c>
    </row>
    <row r="263" spans="1:12" ht="15" x14ac:dyDescent="0.25">
      <c r="A263" s="24"/>
      <c r="B263" s="17"/>
      <c r="C263" s="8"/>
      <c r="D263" s="18" t="s">
        <v>31</v>
      </c>
      <c r="E263" s="9"/>
      <c r="F263" s="19">
        <f>SUM(F254:F262)</f>
        <v>765</v>
      </c>
      <c r="G263" s="19">
        <f>SUM(G254:G262)</f>
        <v>34.03</v>
      </c>
      <c r="H263" s="19">
        <f>SUM(H254:H262)</f>
        <v>39</v>
      </c>
      <c r="I263" s="19">
        <f>SUM(I254:I262)</f>
        <v>110.7</v>
      </c>
      <c r="J263" s="19">
        <f>SUM(J254:J262)</f>
        <v>799.39999999999986</v>
      </c>
      <c r="K263" s="25"/>
      <c r="L263" s="19">
        <f>SUM(L254:L262)</f>
        <v>122</v>
      </c>
    </row>
    <row r="264" spans="1:12" ht="15.75" thickBot="1" x14ac:dyDescent="0.25">
      <c r="A264" s="29">
        <f>A247</f>
        <v>2</v>
      </c>
      <c r="B264" s="30">
        <f>B247</f>
        <v>4</v>
      </c>
      <c r="C264" s="72" t="s">
        <v>4</v>
      </c>
      <c r="D264" s="73"/>
      <c r="E264" s="31"/>
      <c r="F264" s="32">
        <f>F253+F263</f>
        <v>1275</v>
      </c>
      <c r="G264" s="32">
        <f>G253+G263</f>
        <v>61.900000000000006</v>
      </c>
      <c r="H264" s="32">
        <f>H253+H263</f>
        <v>54</v>
      </c>
      <c r="I264" s="32">
        <f>I253+I263</f>
        <v>208.04000000000002</v>
      </c>
      <c r="J264" s="32">
        <f>J253+J263</f>
        <v>1395.7999999999997</v>
      </c>
      <c r="K264" s="32"/>
      <c r="L264" s="32">
        <f>L253+L263</f>
        <v>217</v>
      </c>
    </row>
    <row r="265" spans="1:12" ht="15" x14ac:dyDescent="0.25">
      <c r="A265" s="20">
        <v>2</v>
      </c>
      <c r="B265" s="21">
        <v>5</v>
      </c>
      <c r="C265" s="22" t="s">
        <v>18</v>
      </c>
      <c r="D265" s="5" t="s">
        <v>19</v>
      </c>
      <c r="E265" s="39" t="s">
        <v>186</v>
      </c>
      <c r="F265" s="40">
        <v>210</v>
      </c>
      <c r="G265" s="40">
        <v>6.93</v>
      </c>
      <c r="H265" s="40">
        <v>6</v>
      </c>
      <c r="I265" s="40">
        <v>34.299999999999997</v>
      </c>
      <c r="J265" s="40">
        <v>216.3</v>
      </c>
      <c r="K265" s="41" t="s">
        <v>188</v>
      </c>
      <c r="L265" s="40">
        <v>23.09</v>
      </c>
    </row>
    <row r="266" spans="1:12" ht="15" x14ac:dyDescent="0.25">
      <c r="A266" s="23"/>
      <c r="B266" s="15"/>
      <c r="C266" s="11"/>
      <c r="D266" s="8"/>
      <c r="E266" s="65" t="s">
        <v>187</v>
      </c>
      <c r="F266" s="66">
        <v>85</v>
      </c>
      <c r="G266" s="66">
        <v>4.25</v>
      </c>
      <c r="H266" s="66">
        <v>11</v>
      </c>
      <c r="I266" s="66">
        <v>44.2</v>
      </c>
      <c r="J266" s="66">
        <v>280.5</v>
      </c>
      <c r="K266" s="67" t="s">
        <v>189</v>
      </c>
      <c r="L266" s="66">
        <v>62.54</v>
      </c>
    </row>
    <row r="267" spans="1:12" ht="15" x14ac:dyDescent="0.25">
      <c r="A267" s="23"/>
      <c r="B267" s="15"/>
      <c r="C267" s="11"/>
      <c r="D267" s="79" t="s">
        <v>20</v>
      </c>
      <c r="E267" s="42" t="s">
        <v>38</v>
      </c>
      <c r="F267" s="43">
        <v>200</v>
      </c>
      <c r="G267" s="43"/>
      <c r="H267" s="43"/>
      <c r="I267" s="43">
        <v>16</v>
      </c>
      <c r="J267" s="43">
        <v>63.8</v>
      </c>
      <c r="K267" s="44" t="s">
        <v>78</v>
      </c>
      <c r="L267" s="43">
        <v>4.9000000000000004</v>
      </c>
    </row>
    <row r="268" spans="1:12" ht="15" x14ac:dyDescent="0.25">
      <c r="A268" s="23"/>
      <c r="B268" s="15"/>
      <c r="C268" s="11"/>
      <c r="D268" s="7" t="s">
        <v>21</v>
      </c>
      <c r="E268" s="42" t="s">
        <v>62</v>
      </c>
      <c r="F268" s="43">
        <v>30</v>
      </c>
      <c r="G268" s="43">
        <v>3.21</v>
      </c>
      <c r="H268" s="43">
        <v>1</v>
      </c>
      <c r="I268" s="43">
        <v>24.99</v>
      </c>
      <c r="J268" s="43">
        <v>85.2</v>
      </c>
      <c r="K268" s="44" t="s">
        <v>66</v>
      </c>
      <c r="L268" s="43">
        <v>4.47</v>
      </c>
    </row>
    <row r="269" spans="1:12" ht="15" x14ac:dyDescent="0.25">
      <c r="A269" s="23"/>
      <c r="B269" s="15"/>
      <c r="C269" s="11"/>
      <c r="D269" s="7"/>
      <c r="E269" s="42"/>
      <c r="F269" s="43"/>
      <c r="G269" s="43"/>
      <c r="H269" s="43"/>
      <c r="I269" s="43"/>
      <c r="J269" s="43"/>
      <c r="K269" s="44"/>
      <c r="L269" s="43"/>
    </row>
    <row r="270" spans="1:12" ht="15" x14ac:dyDescent="0.25">
      <c r="A270" s="23"/>
      <c r="B270" s="15"/>
      <c r="C270" s="11"/>
      <c r="E270" s="42"/>
      <c r="F270" s="43"/>
      <c r="G270" s="43"/>
      <c r="H270" s="43"/>
      <c r="I270" s="43"/>
      <c r="J270" s="43"/>
      <c r="K270" s="44"/>
      <c r="L270" s="43"/>
    </row>
    <row r="271" spans="1:12" ht="15" x14ac:dyDescent="0.25">
      <c r="A271" s="24"/>
      <c r="B271" s="17"/>
      <c r="C271" s="8"/>
      <c r="D271" s="18" t="s">
        <v>31</v>
      </c>
      <c r="E271" s="9"/>
      <c r="F271" s="19">
        <f>SUM(F265:F270)</f>
        <v>525</v>
      </c>
      <c r="G271" s="19">
        <f>SUM(G265:G270)</f>
        <v>14.39</v>
      </c>
      <c r="H271" s="19">
        <f>SUM(H265:H270)</f>
        <v>18</v>
      </c>
      <c r="I271" s="19">
        <f>SUM(I265:I270)</f>
        <v>119.49</v>
      </c>
      <c r="J271" s="19">
        <f>SUM(J265:J270)</f>
        <v>645.80000000000007</v>
      </c>
      <c r="K271" s="25"/>
      <c r="L271" s="19">
        <f>SUM(L265:L270)</f>
        <v>95</v>
      </c>
    </row>
    <row r="272" spans="1:12" ht="15" x14ac:dyDescent="0.25">
      <c r="A272" s="26">
        <v>2</v>
      </c>
      <c r="B272" s="13">
        <f>B265</f>
        <v>5</v>
      </c>
      <c r="C272" s="10" t="s">
        <v>23</v>
      </c>
      <c r="D272" s="7" t="s">
        <v>24</v>
      </c>
      <c r="E272" s="42" t="s">
        <v>190</v>
      </c>
      <c r="F272" s="43">
        <v>60</v>
      </c>
      <c r="G272" s="43">
        <v>3.05</v>
      </c>
      <c r="H272" s="43">
        <v>4</v>
      </c>
      <c r="I272" s="43">
        <v>4.0199999999999996</v>
      </c>
      <c r="J272" s="43">
        <v>62.3</v>
      </c>
      <c r="K272" s="44" t="s">
        <v>192</v>
      </c>
      <c r="L272" s="43">
        <v>20.13</v>
      </c>
    </row>
    <row r="273" spans="1:12" ht="15" x14ac:dyDescent="0.25">
      <c r="A273" s="23"/>
      <c r="B273" s="15"/>
      <c r="C273" s="11"/>
      <c r="D273" s="7" t="s">
        <v>25</v>
      </c>
      <c r="E273" s="42" t="s">
        <v>68</v>
      </c>
      <c r="F273" s="43">
        <v>200</v>
      </c>
      <c r="G273" s="43">
        <v>1.52</v>
      </c>
      <c r="H273" s="43">
        <v>5</v>
      </c>
      <c r="I273" s="43">
        <v>10.94</v>
      </c>
      <c r="J273" s="43">
        <v>99.5</v>
      </c>
      <c r="K273" s="44" t="s">
        <v>72</v>
      </c>
      <c r="L273" s="43">
        <v>16.75</v>
      </c>
    </row>
    <row r="274" spans="1:12" ht="15" x14ac:dyDescent="0.25">
      <c r="A274" s="23"/>
      <c r="B274" s="15"/>
      <c r="C274" s="11"/>
      <c r="D274" s="7"/>
      <c r="E274" s="42" t="s">
        <v>84</v>
      </c>
      <c r="F274" s="43">
        <v>5</v>
      </c>
      <c r="G274" s="43">
        <v>1.1499999999999999</v>
      </c>
      <c r="H274" s="43">
        <v>1</v>
      </c>
      <c r="I274" s="43">
        <v>0.04</v>
      </c>
      <c r="J274" s="43">
        <v>11.8</v>
      </c>
      <c r="K274" s="44" t="s">
        <v>90</v>
      </c>
      <c r="L274" s="43">
        <v>5</v>
      </c>
    </row>
    <row r="275" spans="1:12" ht="15" x14ac:dyDescent="0.25">
      <c r="A275" s="23"/>
      <c r="B275" s="15"/>
      <c r="C275" s="11"/>
      <c r="D275" s="7" t="s">
        <v>26</v>
      </c>
      <c r="E275" s="42" t="s">
        <v>191</v>
      </c>
      <c r="F275" s="43">
        <v>90</v>
      </c>
      <c r="G275" s="43">
        <v>10.06</v>
      </c>
      <c r="H275" s="43">
        <v>25</v>
      </c>
      <c r="I275" s="43">
        <v>3.25</v>
      </c>
      <c r="J275" s="43">
        <v>212.7</v>
      </c>
      <c r="K275" s="44" t="s">
        <v>193</v>
      </c>
      <c r="L275" s="43">
        <v>54.18</v>
      </c>
    </row>
    <row r="276" spans="1:12" ht="15" x14ac:dyDescent="0.25">
      <c r="A276" s="23"/>
      <c r="B276" s="15"/>
      <c r="C276" s="11"/>
      <c r="D276" s="7"/>
      <c r="E276" s="42" t="s">
        <v>99</v>
      </c>
      <c r="F276" s="43">
        <v>150</v>
      </c>
      <c r="G276" s="43">
        <v>3.6</v>
      </c>
      <c r="H276" s="43">
        <v>6</v>
      </c>
      <c r="I276" s="43">
        <v>37.049999999999997</v>
      </c>
      <c r="J276" s="43">
        <v>220.4</v>
      </c>
      <c r="K276" s="44" t="s">
        <v>103</v>
      </c>
      <c r="L276" s="43">
        <v>10.87</v>
      </c>
    </row>
    <row r="277" spans="1:12" ht="15" x14ac:dyDescent="0.25">
      <c r="A277" s="23"/>
      <c r="B277" s="15"/>
      <c r="C277" s="11"/>
      <c r="D277" s="7" t="s">
        <v>28</v>
      </c>
      <c r="E277" s="42" t="s">
        <v>43</v>
      </c>
      <c r="F277" s="43">
        <v>200</v>
      </c>
      <c r="G277" s="43">
        <v>0.68</v>
      </c>
      <c r="H277" s="43"/>
      <c r="I277" s="43">
        <v>27.62</v>
      </c>
      <c r="J277" s="43">
        <v>128.6</v>
      </c>
      <c r="K277" s="44" t="s">
        <v>89</v>
      </c>
      <c r="L277" s="43">
        <v>10.79</v>
      </c>
    </row>
    <row r="278" spans="1:12" ht="15" x14ac:dyDescent="0.25">
      <c r="A278" s="23"/>
      <c r="B278" s="15"/>
      <c r="C278" s="11"/>
      <c r="D278" s="7" t="s">
        <v>29</v>
      </c>
      <c r="E278" s="42" t="s">
        <v>62</v>
      </c>
      <c r="F278" s="43">
        <v>20</v>
      </c>
      <c r="G278" s="43">
        <v>2.14</v>
      </c>
      <c r="H278" s="43">
        <v>1</v>
      </c>
      <c r="I278" s="43">
        <v>16.66</v>
      </c>
      <c r="J278" s="43">
        <v>56.8</v>
      </c>
      <c r="K278" s="44" t="s">
        <v>66</v>
      </c>
      <c r="L278" s="43">
        <v>2.25</v>
      </c>
    </row>
    <row r="279" spans="1:12" ht="15" x14ac:dyDescent="0.25">
      <c r="A279" s="23"/>
      <c r="B279" s="15"/>
      <c r="C279" s="11"/>
      <c r="D279" s="7" t="s">
        <v>30</v>
      </c>
      <c r="E279" s="42" t="s">
        <v>59</v>
      </c>
      <c r="F279" s="43">
        <v>20</v>
      </c>
      <c r="G279" s="43">
        <v>1.7</v>
      </c>
      <c r="H279" s="43">
        <v>1</v>
      </c>
      <c r="I279" s="43">
        <v>9.6999999999999993</v>
      </c>
      <c r="J279" s="43">
        <v>51.8</v>
      </c>
      <c r="K279" s="44" t="s">
        <v>67</v>
      </c>
      <c r="L279" s="43">
        <v>2.0299999999999998</v>
      </c>
    </row>
    <row r="280" spans="1:12" ht="15" x14ac:dyDescent="0.25">
      <c r="A280" s="24"/>
      <c r="B280" s="17"/>
      <c r="C280" s="8"/>
      <c r="D280" s="18" t="s">
        <v>31</v>
      </c>
      <c r="E280" s="9"/>
      <c r="F280" s="19">
        <f>SUM(F272:F279)</f>
        <v>745</v>
      </c>
      <c r="G280" s="19">
        <f>SUM(G272:G279)</f>
        <v>23.900000000000002</v>
      </c>
      <c r="H280" s="19">
        <f>SUM(H272:H279)</f>
        <v>43</v>
      </c>
      <c r="I280" s="19">
        <f>SUM(I272:I279)</f>
        <v>109.28</v>
      </c>
      <c r="J280" s="19">
        <f>SUM(J272:J279)</f>
        <v>843.9</v>
      </c>
      <c r="K280" s="25"/>
      <c r="L280" s="19">
        <f>SUM(L272:L279)</f>
        <v>122</v>
      </c>
    </row>
    <row r="281" spans="1:12" ht="15.75" thickBot="1" x14ac:dyDescent="0.25">
      <c r="A281" s="29">
        <f>A265</f>
        <v>2</v>
      </c>
      <c r="B281" s="30">
        <f>B265</f>
        <v>5</v>
      </c>
      <c r="C281" s="72" t="s">
        <v>4</v>
      </c>
      <c r="D281" s="73"/>
      <c r="E281" s="31"/>
      <c r="F281" s="32">
        <f>F271+F280</f>
        <v>1270</v>
      </c>
      <c r="G281" s="32">
        <f>G271+G280</f>
        <v>38.290000000000006</v>
      </c>
      <c r="H281" s="32">
        <f>H271+H280</f>
        <v>61</v>
      </c>
      <c r="I281" s="32">
        <f>I271+I280</f>
        <v>228.76999999999998</v>
      </c>
      <c r="J281" s="32">
        <f>J271+J280</f>
        <v>1489.7</v>
      </c>
      <c r="K281" s="32"/>
      <c r="L281" s="32">
        <f>L271+L280</f>
        <v>217</v>
      </c>
    </row>
    <row r="282" spans="1:12" x14ac:dyDescent="0.2">
      <c r="L282" s="59"/>
    </row>
  </sheetData>
  <mergeCells count="19">
    <mergeCell ref="C83:D83"/>
    <mergeCell ref="C104:D104"/>
    <mergeCell ref="C24:D24"/>
    <mergeCell ref="C198:E198"/>
    <mergeCell ref="C197:D197"/>
    <mergeCell ref="C121:D121"/>
    <mergeCell ref="C140:D140"/>
    <mergeCell ref="C159:D159"/>
    <mergeCell ref="C178:D178"/>
    <mergeCell ref="C1:E1"/>
    <mergeCell ref="H1:K1"/>
    <mergeCell ref="H2:K2"/>
    <mergeCell ref="C43:D43"/>
    <mergeCell ref="C63:D63"/>
    <mergeCell ref="C215:D215"/>
    <mergeCell ref="C230:D230"/>
    <mergeCell ref="C246:D246"/>
    <mergeCell ref="C264:D264"/>
    <mergeCell ref="C281:D28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2024-09-18T10:36:32Z</cp:lastPrinted>
  <dcterms:created xsi:type="dcterms:W3CDTF">2022-05-16T14:23:56Z</dcterms:created>
  <dcterms:modified xsi:type="dcterms:W3CDTF">2026-01-30T09:33:16Z</dcterms:modified>
</cp:coreProperties>
</file>